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OCIF" sheetId="1" r:id="rId1"/>
    <sheet name="KPZGU" sheetId="2" r:id="rId2"/>
    <sheet name="AWn" sheetId="3" r:id="rId3"/>
    <sheet name="ATER" sheetId="4" r:id="rId4"/>
    <sheet name="TMIPW" sheetId="5" r:id="rId5"/>
  </sheets>
  <definedNames>
    <definedName name="_xlnm.Print_Area" localSheetId="4">'TMIPW'!$A$1:$AF$92</definedName>
  </definedNames>
  <calcPr fullCalcOnLoad="1"/>
</workbook>
</file>

<file path=xl/sharedStrings.xml><?xml version="1.0" encoding="utf-8"?>
<sst xmlns="http://schemas.openxmlformats.org/spreadsheetml/2006/main" count="1247" uniqueCount="163">
  <si>
    <t>PAŃSTWOWA WYŻSZA SZKOŁA ZAWODOWA</t>
  </si>
  <si>
    <t>W RACIBORZU</t>
  </si>
  <si>
    <t>Rozkład godzin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</si>
  <si>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</si>
  <si>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</si>
  <si>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</si>
  <si>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</si>
  <si>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</si>
  <si>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</si>
  <si>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</si>
  <si>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</si>
  <si>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</si>
  <si>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</si>
  <si>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PLAN NAUCZANIA</t>
  </si>
  <si>
    <t>LATA STUDIÓW:</t>
  </si>
  <si>
    <t>Emisja głosu</t>
  </si>
  <si>
    <t>Psychologia rozwojowa</t>
  </si>
  <si>
    <t>ECTS</t>
  </si>
  <si>
    <t>Dydaktyka ogólna</t>
  </si>
  <si>
    <t>Seminarium licencjackie</t>
  </si>
  <si>
    <t>RAZEM (A + B + C + X)</t>
  </si>
  <si>
    <t>Razem (A)</t>
  </si>
  <si>
    <t>Razem (B)</t>
  </si>
  <si>
    <t>Razem ( C )</t>
  </si>
  <si>
    <t>Studia Stacjonarne</t>
  </si>
  <si>
    <t>Zal/o-1</t>
  </si>
  <si>
    <t>Zal/o-6</t>
  </si>
  <si>
    <t>Zal/o-5</t>
  </si>
  <si>
    <t>Zal/o-4</t>
  </si>
  <si>
    <t xml:space="preserve">do uchwały Nr </t>
  </si>
  <si>
    <t>z dn.</t>
  </si>
  <si>
    <t xml:space="preserve">RAZEM (x) </t>
  </si>
  <si>
    <t>I rok 2011-2012</t>
  </si>
  <si>
    <t>II rok 2012-2013</t>
  </si>
  <si>
    <t>III rok 2013-2014</t>
  </si>
  <si>
    <t>Historia sztuki</t>
  </si>
  <si>
    <t>Antroposfera</t>
  </si>
  <si>
    <t>Ikonosfera</t>
  </si>
  <si>
    <t>Upowszechnianie, animacja i promocja kultury wizualnej z metodyką</t>
  </si>
  <si>
    <t>Problemy formy i wyobraźni artystycznej</t>
  </si>
  <si>
    <t>Filozofia z estetyką</t>
  </si>
  <si>
    <t>Pedagogika</t>
  </si>
  <si>
    <t>Psychologia ogólna</t>
  </si>
  <si>
    <t>Zal/o-2 E-2</t>
  </si>
  <si>
    <t>Zal/o-1  E-1</t>
  </si>
  <si>
    <t>Zal/o-1,2  E-2</t>
  </si>
  <si>
    <t>Zal/o-1 E-1</t>
  </si>
  <si>
    <t>Zal/o-1,2,3,4 E-2,4</t>
  </si>
  <si>
    <t>Psychologia twórczości</t>
  </si>
  <si>
    <t>Zal/o-3 E-3</t>
  </si>
  <si>
    <t>Dydaktyka edukacji plastycznej</t>
  </si>
  <si>
    <t>Zal/o-3,4 E-4</t>
  </si>
  <si>
    <t>Psychologia percepcji wizualnej i twórczości artystycznej</t>
  </si>
  <si>
    <t>KIERUNEK: EDUKACJA ARTYSTYCZNA W ZAKRESIE SZTUK PLASTYCZNYCH</t>
  </si>
  <si>
    <t xml:space="preserve">Podstawa: Standard nauczania Rozp. MNiSW z dn. 12.07.2007r.w spr. standardów kształcenia dla poszczególnch kierunków </t>
  </si>
  <si>
    <t>Zalącznik Nr 3</t>
  </si>
  <si>
    <t>Wersja z dn. 10.12.2011</t>
  </si>
  <si>
    <t>Zal/o-1,2,3</t>
  </si>
  <si>
    <t>Zal/o-2,3,4</t>
  </si>
  <si>
    <t>Zal/o-1,2,3,4</t>
  </si>
  <si>
    <t>Zal/o-5,6</t>
  </si>
  <si>
    <t>Zal/o-2</t>
  </si>
  <si>
    <t>Zal/o-1,2</t>
  </si>
  <si>
    <t xml:space="preserve">Zal/o-3,4 </t>
  </si>
  <si>
    <t>Język obcy</t>
  </si>
  <si>
    <t>Zal/o-1,2,3,4 E-4</t>
  </si>
  <si>
    <t xml:space="preserve">Wychowanie fizyczne </t>
  </si>
  <si>
    <t>Technologia informacyjna</t>
  </si>
  <si>
    <t>Praktyki</t>
  </si>
  <si>
    <t>Zal/o-4,5,6</t>
  </si>
  <si>
    <t>Pomoc przedlekarska #</t>
  </si>
  <si>
    <t>Prawo oświatowe</t>
  </si>
  <si>
    <t>Razem ( D )</t>
  </si>
  <si>
    <t>RAZEM (A + B + C + D)</t>
  </si>
  <si>
    <t>prac. art.</t>
  </si>
  <si>
    <t>prac.  art.</t>
  </si>
  <si>
    <t>Zal/o-3</t>
  </si>
  <si>
    <t>Zal/o-5,6 E-6 lic.</t>
  </si>
  <si>
    <t>Działania twórcze z metodyką**</t>
  </si>
  <si>
    <t>Przysposobienie biblioteczne #</t>
  </si>
  <si>
    <t>0 pkt. ECTS</t>
  </si>
  <si>
    <t>1 godzina</t>
  </si>
  <si>
    <t>Szkolenie BHP z elementami ergonomii #</t>
  </si>
  <si>
    <t>4 godziny</t>
  </si>
  <si>
    <t>Przysposobienie obronne</t>
  </si>
  <si>
    <t>Uwagi do planu studiów:</t>
  </si>
  <si>
    <t xml:space="preserve">         #       oznakowano przedmioty realizowane w systemie zajęć zblokowanych ( nie cotygodniowych) ze względu na proporcje godzin do ilości tygodni w semestrze</t>
  </si>
  <si>
    <t>Przedmioty obowiązkowe (bez przydzielonych punktów ECTS):</t>
  </si>
  <si>
    <t>rygor: zal./bo</t>
  </si>
  <si>
    <t>rygor: zal/bo</t>
  </si>
  <si>
    <t>rygor: Egzamin</t>
  </si>
  <si>
    <t>SPECJALNOŚĆ: TECHNIKI MALARSKIE I PROJEKTOWANIE WITRAŻU</t>
  </si>
  <si>
    <t>Projektowanie i technologie mozaiki*</t>
  </si>
  <si>
    <t>Zal/bo-3</t>
  </si>
  <si>
    <t>Ewolucja form plastycznych w dziedzinie malarstwa i witrażu</t>
  </si>
  <si>
    <t>1.        **Działania twórcze z metodyką - 60 godz. na II roku mogą być realizowane w systemie zajęć zblokowanych po semestrze IV.</t>
  </si>
  <si>
    <t>2.        **Plener – 60 godz. na I roku studiów (po sem. II), zajęcia realizowane są w systemie zajęć zblokowanych.</t>
  </si>
  <si>
    <t>3.        Praktyki pedagogiczne realizowane zgodnie z przewodnikiem praktyk (5 pkt ECTS)</t>
  </si>
  <si>
    <t>4.        Treści z zakresu ochrony własności intelektualnej są włączone do przedmiotu Upowszechnianie, animacja i promocja kultury wizualnej z metodyką.</t>
  </si>
  <si>
    <t>A - GRUPA TREŚCI PODSTAWOWYCH</t>
  </si>
  <si>
    <t>B - GRUPA TREŚCI KSZTAŁCENIA PSYCHOLOGICZNO-PEDAGOGICZNEGO</t>
  </si>
  <si>
    <t>C - GRUPA TREŚCI KIERUNKOWYCH</t>
  </si>
  <si>
    <t>Rysunek</t>
  </si>
  <si>
    <t>Malarstwo</t>
  </si>
  <si>
    <t>Grafika</t>
  </si>
  <si>
    <t>Rzeźba</t>
  </si>
  <si>
    <t>Struktury wizualne</t>
  </si>
  <si>
    <t>Intermedia</t>
  </si>
  <si>
    <t>Edytory obrazu</t>
  </si>
  <si>
    <t>Projektowanie graficzne</t>
  </si>
  <si>
    <t>Fotografia</t>
  </si>
  <si>
    <t>Multimedia</t>
  </si>
  <si>
    <t>D - INNE WYMAGANIA</t>
  </si>
  <si>
    <t>Plener</t>
  </si>
  <si>
    <t>X - PRZEDMIOTY SPECJALNOŚCIOWE (drugi rodzaj zajęć)</t>
  </si>
  <si>
    <t>Projektowanie i technologie witraży</t>
  </si>
  <si>
    <t>X - TECHNIKI MALARSKIE I PROJEKTOWANIE WITRAŻU</t>
  </si>
  <si>
    <t>Licencjacka pracownia artystyczna</t>
  </si>
  <si>
    <t>razem</t>
  </si>
  <si>
    <t>wykł.</t>
  </si>
  <si>
    <t>ćwicz.  oraz seminaria</t>
  </si>
  <si>
    <t>ćwicz.</t>
  </si>
  <si>
    <t>Techniki i technologie  malarskie</t>
  </si>
  <si>
    <t>ćwicz. oraz seminaria</t>
  </si>
  <si>
    <t>SPECJALNOŚĆ: ARTETERAPIA</t>
  </si>
  <si>
    <t>prac .art.</t>
  </si>
  <si>
    <t xml:space="preserve"> B - GRUPA TREŚCI KSZTAŁCENIA PSYCHOLOGICZNO-PEDAGOGICZNEGO</t>
  </si>
  <si>
    <t>prac.art.</t>
  </si>
  <si>
    <t>X - ARTETERAPIA</t>
  </si>
  <si>
    <t>Rysunek w diagnozie i psychoterapii</t>
  </si>
  <si>
    <t>Psychologia kliniczna z psychoterapią</t>
  </si>
  <si>
    <t>Zal/o-3, zal/bo-3, E-3</t>
  </si>
  <si>
    <t>Podstawy arteterapii</t>
  </si>
  <si>
    <t>Zal/o-4, zal/bo-4</t>
  </si>
  <si>
    <t>Metodyka zajęć arteterapeutycznych</t>
  </si>
  <si>
    <t>Bezpieczeństwo i etyka w arteterapii</t>
  </si>
  <si>
    <t>zal/bo-5</t>
  </si>
  <si>
    <t xml:space="preserve">ćwicz. </t>
  </si>
  <si>
    <t>SPECJALNOŚĆ: ARANŻACJA WNĘTRZ</t>
  </si>
  <si>
    <t xml:space="preserve">ćwicz.  </t>
  </si>
  <si>
    <t>B - GRUPA TREŚCI PODSTAWOWYCH</t>
  </si>
  <si>
    <t>X - ARANŻACJA WNĘTRZ</t>
  </si>
  <si>
    <t>Podstawy rysunku technicznego</t>
  </si>
  <si>
    <t>Zarys historii wystroju wnętrz</t>
  </si>
  <si>
    <t>Projektowanie wnętrz</t>
  </si>
  <si>
    <t>Zal/o-3,4</t>
  </si>
  <si>
    <t>Obsługa programu 3D</t>
  </si>
  <si>
    <t>Współczesne materiały i technologie z elementami kosztorysowania</t>
  </si>
  <si>
    <t>zal/bo-5  zal/o-5</t>
  </si>
  <si>
    <t>SPECJALNOŚĆ: KREACJA PLASTYCZNA Z GRAFIKĄ UŻYTKOWĄ</t>
  </si>
  <si>
    <t xml:space="preserve">   </t>
  </si>
  <si>
    <t>X - KREACJA PLASTYCZNA Z GRAFIKĄ UŻYTKOWĄ</t>
  </si>
  <si>
    <t>Grafika komputerowa</t>
  </si>
  <si>
    <t>Interdyscyplinarne działania twórcze</t>
  </si>
  <si>
    <t>Liternictwo z typografią</t>
  </si>
  <si>
    <t>SPECJALNOŚĆ: OBRAZ CYFROWY I FOTOGRAFICZNY</t>
  </si>
  <si>
    <t>X - OBRAZ CYFROWY I FOTOGRAFICZNY</t>
  </si>
  <si>
    <t>Animacja komputerowa</t>
  </si>
  <si>
    <t>Kształtowanie obrazu cyfrowego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</si>
  <si>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8"/>
        <color indexed="8"/>
        <rFont val="Times New Roman"/>
        <family val="1"/>
      </rPr>
      <t>**Działania twórcze z metodyką - 60 godz. na II roku mogą być realizowane w systemie zajęć zblokowanych po semestrze IV.</t>
    </r>
  </si>
  <si>
    <r>
      <t>2.</t>
    </r>
    <r>
      <rPr>
        <sz val="7"/>
        <color indexed="8"/>
        <rFont val="Times New Roman"/>
        <family val="1"/>
      </rPr>
      <t>        **</t>
    </r>
    <r>
      <rPr>
        <sz val="8"/>
        <color indexed="8"/>
        <rFont val="Times New Roman"/>
        <family val="1"/>
      </rPr>
      <t>Plener – 60 godz. na I roku studiów (po sem. II), zajęcia realizowane są w systemie zajęć zblokowanych.</t>
    </r>
  </si>
  <si>
    <r>
      <t>3.</t>
    </r>
    <r>
      <rPr>
        <sz val="7"/>
        <color indexed="8"/>
        <rFont val="Times New Roman"/>
        <family val="1"/>
      </rPr>
      <t xml:space="preserve">        </t>
    </r>
    <r>
      <rPr>
        <sz val="8"/>
        <color indexed="8"/>
        <rFont val="Times New Roman"/>
        <family val="1"/>
      </rPr>
      <t>Praktyki pedagogiczne realizowane zgodnie z przewodnikiem praktyk (5 pkt ECTS)</t>
    </r>
  </si>
  <si>
    <r>
      <t>4.</t>
    </r>
    <r>
      <rPr>
        <sz val="7"/>
        <color indexed="8"/>
        <rFont val="Times New Roman"/>
        <family val="1"/>
      </rPr>
      <t xml:space="preserve">        </t>
    </r>
    <r>
      <rPr>
        <sz val="8"/>
        <color indexed="8"/>
        <rFont val="Times New Roman"/>
        <family val="1"/>
      </rPr>
      <t>Treści z zakresu ochrony własności intelektualnej są włączone do przedmiotu Upowszechnianie, animacja i promocja kultury wizualnej z metodyką.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</si>
</sst>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6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7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7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0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6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left" indent="2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textRotation="90" wrapText="1"/>
    </xf>
    <xf numFmtId="0" fontId="9" fillId="8" borderId="7" xfId="0" applyFont="1" applyFill="1" applyBorder="1" applyAlignment="1">
      <alignment horizontal="center" vertical="center" textRotation="90" wrapText="1"/>
    </xf>
    <xf numFmtId="0" fontId="9" fillId="8" borderId="3" xfId="0" applyFont="1" applyFill="1" applyBorder="1" applyAlignment="1">
      <alignment horizontal="center" vertical="center" textRotation="90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textRotation="90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left" indent="4"/>
    </xf>
    <xf numFmtId="0" fontId="17" fillId="0" borderId="0" xfId="0" applyFont="1" applyAlignment="1">
      <alignment horizontal="left" indent="2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workbookViewId="0" topLeftCell="A58">
      <selection activeCell="H4" sqref="H4"/>
    </sheetView>
  </sheetViews>
  <sheetFormatPr defaultColWidth="9.140625" defaultRowHeight="12.75"/>
  <cols>
    <col min="1" max="1" width="5.00390625" style="0" customWidth="1"/>
    <col min="2" max="2" width="30.28125" style="0" customWidth="1"/>
    <col min="3" max="3" width="16.8515625" style="0" customWidth="1"/>
    <col min="4" max="4" width="5.8515625" style="0" customWidth="1"/>
    <col min="5" max="6" width="5.00390625" style="0" customWidth="1"/>
    <col min="7" max="7" width="4.8515625" style="0" customWidth="1"/>
    <col min="8" max="8" width="6.421875" style="0" customWidth="1"/>
    <col min="9" max="9" width="5.57421875" style="0" customWidth="1"/>
    <col min="10" max="10" width="4.140625" style="0" customWidth="1"/>
    <col min="11" max="11" width="5.28125" style="0" customWidth="1"/>
    <col min="12" max="12" width="4.7109375" style="0" customWidth="1"/>
    <col min="13" max="13" width="5.28125" style="0" customWidth="1"/>
    <col min="14" max="14" width="4.421875" style="0" customWidth="1"/>
    <col min="15" max="15" width="5.57421875" style="0" customWidth="1"/>
    <col min="16" max="16" width="4.57421875" style="0" customWidth="1"/>
    <col min="17" max="17" width="6.421875" style="0" customWidth="1"/>
    <col min="18" max="18" width="5.7109375" style="0" customWidth="1"/>
    <col min="19" max="19" width="5.140625" style="0" customWidth="1"/>
    <col min="20" max="20" width="4.421875" style="0" customWidth="1"/>
    <col min="21" max="21" width="6.28125" style="0" customWidth="1"/>
    <col min="22" max="22" width="4.7109375" style="0" customWidth="1"/>
    <col min="23" max="23" width="5.00390625" style="0" customWidth="1"/>
    <col min="24" max="24" width="3.421875" style="0" customWidth="1"/>
    <col min="25" max="25" width="6.140625" style="0" customWidth="1"/>
    <col min="26" max="26" width="4.28125" style="0" customWidth="1"/>
    <col min="27" max="27" width="5.140625" style="0" customWidth="1"/>
    <col min="28" max="28" width="4.421875" style="0" customWidth="1"/>
    <col min="29" max="29" width="5.28125" style="0" customWidth="1"/>
    <col min="30" max="30" width="3.7109375" style="0" customWidth="1"/>
    <col min="31" max="31" width="4.421875" style="0" customWidth="1"/>
    <col min="32" max="32" width="4.140625" style="0" customWidth="1"/>
  </cols>
  <sheetData>
    <row r="1" spans="1:3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55</v>
      </c>
      <c r="AA1" s="1"/>
      <c r="AB1" s="1"/>
      <c r="AC1" s="1"/>
      <c r="AD1" s="1"/>
      <c r="AE1" s="1"/>
      <c r="AF1" s="1"/>
    </row>
    <row r="2" spans="1:3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29</v>
      </c>
      <c r="AA2" s="1"/>
      <c r="AB2" s="1"/>
      <c r="AC2" s="1"/>
      <c r="AD2" s="1"/>
      <c r="AE2" s="1"/>
      <c r="AF2" s="1"/>
    </row>
    <row r="3" spans="1:32" s="2" customFormat="1" ht="12.7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30</v>
      </c>
      <c r="AA3" s="1"/>
      <c r="AB3" s="1"/>
      <c r="AC3" s="1"/>
      <c r="AD3" s="1"/>
      <c r="AE3" s="1"/>
      <c r="AF3" s="1"/>
    </row>
    <row r="4" spans="1:32" s="2" customFormat="1" ht="12.7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2" customFormat="1" ht="12.75">
      <c r="A5" s="1" t="s">
        <v>155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2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14</v>
      </c>
      <c r="O7" s="1"/>
      <c r="P7" s="1"/>
      <c r="Q7" s="1"/>
      <c r="R7" s="1">
        <v>2011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2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2014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26" s="2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 t="s">
        <v>56</v>
      </c>
    </row>
    <row r="10" spans="1:32" s="2" customFormat="1" ht="12.75">
      <c r="A10" s="201" t="s">
        <v>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</row>
    <row r="11" spans="1:32" s="2" customFormat="1" ht="12.75">
      <c r="A11" s="184" t="s">
        <v>12</v>
      </c>
      <c r="B11" s="184" t="s">
        <v>11</v>
      </c>
      <c r="C11" s="185" t="s">
        <v>10</v>
      </c>
      <c r="D11" s="188" t="s">
        <v>9</v>
      </c>
      <c r="E11" s="189"/>
      <c r="F11" s="189"/>
      <c r="G11" s="189"/>
      <c r="H11" s="190"/>
      <c r="I11" s="184" t="s">
        <v>2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</row>
    <row r="12" spans="1:32" s="2" customFormat="1" ht="12.75">
      <c r="A12" s="184"/>
      <c r="B12" s="184"/>
      <c r="C12" s="186"/>
      <c r="D12" s="191"/>
      <c r="E12" s="192"/>
      <c r="F12" s="192"/>
      <c r="G12" s="192"/>
      <c r="H12" s="193"/>
      <c r="I12" s="184" t="s">
        <v>32</v>
      </c>
      <c r="J12" s="184"/>
      <c r="K12" s="184"/>
      <c r="L12" s="184"/>
      <c r="M12" s="184"/>
      <c r="N12" s="184"/>
      <c r="O12" s="184"/>
      <c r="P12" s="184"/>
      <c r="Q12" s="184" t="s">
        <v>33</v>
      </c>
      <c r="R12" s="184"/>
      <c r="S12" s="184"/>
      <c r="T12" s="184"/>
      <c r="U12" s="184"/>
      <c r="V12" s="184"/>
      <c r="W12" s="184"/>
      <c r="X12" s="184"/>
      <c r="Y12" s="184" t="s">
        <v>34</v>
      </c>
      <c r="Z12" s="184"/>
      <c r="AA12" s="184"/>
      <c r="AB12" s="184"/>
      <c r="AC12" s="184"/>
      <c r="AD12" s="184"/>
      <c r="AE12" s="184"/>
      <c r="AF12" s="184"/>
    </row>
    <row r="13" spans="1:32" s="2" customFormat="1" ht="12.75">
      <c r="A13" s="184"/>
      <c r="B13" s="184"/>
      <c r="C13" s="186"/>
      <c r="D13" s="194"/>
      <c r="E13" s="195"/>
      <c r="F13" s="195"/>
      <c r="G13" s="195"/>
      <c r="H13" s="196"/>
      <c r="I13" s="181" t="s">
        <v>3</v>
      </c>
      <c r="J13" s="182"/>
      <c r="K13" s="182"/>
      <c r="L13" s="183"/>
      <c r="M13" s="181" t="s">
        <v>4</v>
      </c>
      <c r="N13" s="182"/>
      <c r="O13" s="182"/>
      <c r="P13" s="183"/>
      <c r="Q13" s="181" t="s">
        <v>5</v>
      </c>
      <c r="R13" s="182"/>
      <c r="S13" s="182"/>
      <c r="T13" s="183"/>
      <c r="U13" s="181" t="s">
        <v>6</v>
      </c>
      <c r="V13" s="182"/>
      <c r="W13" s="182"/>
      <c r="X13" s="183"/>
      <c r="Y13" s="181" t="s">
        <v>7</v>
      </c>
      <c r="Z13" s="182"/>
      <c r="AA13" s="182"/>
      <c r="AB13" s="183"/>
      <c r="AC13" s="181" t="s">
        <v>8</v>
      </c>
      <c r="AD13" s="182"/>
      <c r="AE13" s="182"/>
      <c r="AF13" s="183"/>
    </row>
    <row r="14" spans="1:32" s="2" customFormat="1" ht="31.5" customHeight="1">
      <c r="A14" s="184"/>
      <c r="B14" s="184"/>
      <c r="C14" s="187"/>
      <c r="D14" s="8" t="s">
        <v>118</v>
      </c>
      <c r="E14" s="8" t="s">
        <v>119</v>
      </c>
      <c r="F14" s="8" t="s">
        <v>74</v>
      </c>
      <c r="G14" s="8" t="s">
        <v>139</v>
      </c>
      <c r="H14" s="9" t="s">
        <v>17</v>
      </c>
      <c r="I14" s="10" t="s">
        <v>17</v>
      </c>
      <c r="J14" s="11" t="s">
        <v>119</v>
      </c>
      <c r="K14" s="11" t="s">
        <v>74</v>
      </c>
      <c r="L14" s="11" t="s">
        <v>121</v>
      </c>
      <c r="M14" s="10" t="s">
        <v>17</v>
      </c>
      <c r="N14" s="11" t="s">
        <v>119</v>
      </c>
      <c r="O14" s="11" t="s">
        <v>74</v>
      </c>
      <c r="P14" s="11" t="s">
        <v>121</v>
      </c>
      <c r="Q14" s="10" t="s">
        <v>17</v>
      </c>
      <c r="R14" s="11" t="s">
        <v>119</v>
      </c>
      <c r="S14" s="11" t="s">
        <v>74</v>
      </c>
      <c r="T14" s="11" t="s">
        <v>121</v>
      </c>
      <c r="U14" s="10" t="s">
        <v>17</v>
      </c>
      <c r="V14" s="11" t="s">
        <v>119</v>
      </c>
      <c r="W14" s="11" t="s">
        <v>74</v>
      </c>
      <c r="X14" s="11" t="s">
        <v>121</v>
      </c>
      <c r="Y14" s="10" t="s">
        <v>17</v>
      </c>
      <c r="Z14" s="11" t="s">
        <v>119</v>
      </c>
      <c r="AA14" s="11" t="s">
        <v>74</v>
      </c>
      <c r="AB14" s="11" t="s">
        <v>121</v>
      </c>
      <c r="AC14" s="10" t="s">
        <v>17</v>
      </c>
      <c r="AD14" s="11" t="s">
        <v>119</v>
      </c>
      <c r="AE14" s="11" t="s">
        <v>74</v>
      </c>
      <c r="AF14" s="11" t="s">
        <v>121</v>
      </c>
    </row>
    <row r="15" spans="1:32" s="2" customFormat="1" ht="21" customHeight="1">
      <c r="A15" s="198" t="s">
        <v>99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200"/>
    </row>
    <row r="16" spans="1:32" s="2" customFormat="1" ht="12.75">
      <c r="A16" s="12">
        <v>1</v>
      </c>
      <c r="B16" s="13" t="s">
        <v>35</v>
      </c>
      <c r="C16" s="14" t="s">
        <v>47</v>
      </c>
      <c r="D16" s="12">
        <v>90</v>
      </c>
      <c r="E16" s="12">
        <v>60</v>
      </c>
      <c r="F16" s="12"/>
      <c r="G16" s="12">
        <v>30</v>
      </c>
      <c r="H16" s="15">
        <f aca="true" t="shared" si="0" ref="H16:H21">SUM(I16,M16,Q16,U16,Y16,AC16)</f>
        <v>10</v>
      </c>
      <c r="I16" s="16">
        <v>4</v>
      </c>
      <c r="J16" s="12">
        <v>15</v>
      </c>
      <c r="K16" s="12"/>
      <c r="L16" s="12"/>
      <c r="M16" s="16">
        <v>2</v>
      </c>
      <c r="N16" s="12">
        <v>15</v>
      </c>
      <c r="O16" s="12"/>
      <c r="P16" s="17"/>
      <c r="Q16" s="16">
        <v>2</v>
      </c>
      <c r="R16" s="12">
        <v>15</v>
      </c>
      <c r="S16" s="12"/>
      <c r="T16" s="12">
        <v>15</v>
      </c>
      <c r="U16" s="16">
        <v>2</v>
      </c>
      <c r="V16" s="12">
        <v>15</v>
      </c>
      <c r="W16" s="12"/>
      <c r="X16" s="12">
        <v>15</v>
      </c>
      <c r="Y16" s="16"/>
      <c r="Z16" s="12"/>
      <c r="AA16" s="12"/>
      <c r="AB16" s="12"/>
      <c r="AC16" s="16"/>
      <c r="AD16" s="12"/>
      <c r="AE16" s="12"/>
      <c r="AF16" s="12"/>
    </row>
    <row r="17" spans="1:32" s="2" customFormat="1" ht="12.75">
      <c r="A17" s="12">
        <v>2</v>
      </c>
      <c r="B17" s="13" t="s">
        <v>36</v>
      </c>
      <c r="C17" s="14" t="s">
        <v>26</v>
      </c>
      <c r="D17" s="12">
        <v>30</v>
      </c>
      <c r="E17" s="12">
        <v>15</v>
      </c>
      <c r="F17" s="12"/>
      <c r="G17" s="12">
        <v>15</v>
      </c>
      <c r="H17" s="15">
        <f t="shared" si="0"/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15</v>
      </c>
      <c r="AE17" s="12"/>
      <c r="AF17" s="12">
        <v>15</v>
      </c>
    </row>
    <row r="18" spans="1:32" s="2" customFormat="1" ht="12.75">
      <c r="A18" s="12">
        <v>3</v>
      </c>
      <c r="B18" s="18" t="s">
        <v>37</v>
      </c>
      <c r="C18" s="14" t="s">
        <v>27</v>
      </c>
      <c r="D18" s="12">
        <v>30</v>
      </c>
      <c r="E18" s="12">
        <v>15</v>
      </c>
      <c r="F18" s="12"/>
      <c r="G18" s="12">
        <v>15</v>
      </c>
      <c r="H18" s="15">
        <f t="shared" si="0"/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15</v>
      </c>
      <c r="AA18" s="12"/>
      <c r="AB18" s="12">
        <v>15</v>
      </c>
      <c r="AC18" s="16"/>
      <c r="AD18" s="12"/>
      <c r="AE18" s="12"/>
      <c r="AF18" s="12"/>
    </row>
    <row r="19" spans="1:32" s="2" customFormat="1" ht="38.25">
      <c r="A19" s="12">
        <v>4</v>
      </c>
      <c r="B19" s="18" t="s">
        <v>38</v>
      </c>
      <c r="C19" s="14" t="s">
        <v>28</v>
      </c>
      <c r="D19" s="12">
        <v>30</v>
      </c>
      <c r="E19" s="12">
        <v>15</v>
      </c>
      <c r="F19" s="12"/>
      <c r="G19" s="12">
        <v>15</v>
      </c>
      <c r="H19" s="15">
        <f t="shared" si="0"/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15</v>
      </c>
      <c r="W19" s="12"/>
      <c r="X19" s="12">
        <v>15</v>
      </c>
      <c r="Y19" s="16"/>
      <c r="Z19" s="12"/>
      <c r="AA19" s="12"/>
      <c r="AB19" s="12"/>
      <c r="AC19" s="16"/>
      <c r="AD19" s="12"/>
      <c r="AE19" s="12"/>
      <c r="AF19" s="12"/>
    </row>
    <row r="20" spans="1:32" s="2" customFormat="1" ht="25.5">
      <c r="A20" s="12">
        <v>5</v>
      </c>
      <c r="B20" s="18" t="s">
        <v>39</v>
      </c>
      <c r="C20" s="14" t="s">
        <v>27</v>
      </c>
      <c r="D20" s="12">
        <v>30</v>
      </c>
      <c r="E20" s="12">
        <v>15</v>
      </c>
      <c r="F20" s="12"/>
      <c r="G20" s="12">
        <v>15</v>
      </c>
      <c r="H20" s="15">
        <f t="shared" si="0"/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15</v>
      </c>
      <c r="AA20" s="12"/>
      <c r="AB20" s="12">
        <v>15</v>
      </c>
      <c r="AC20" s="16"/>
      <c r="AD20" s="12"/>
      <c r="AE20" s="12"/>
      <c r="AF20" s="12"/>
    </row>
    <row r="21" spans="1:32" s="2" customFormat="1" ht="12.75">
      <c r="A21" s="12">
        <v>6</v>
      </c>
      <c r="B21" s="18" t="s">
        <v>40</v>
      </c>
      <c r="C21" s="14" t="s">
        <v>46</v>
      </c>
      <c r="D21" s="12">
        <v>30</v>
      </c>
      <c r="E21" s="12">
        <v>15</v>
      </c>
      <c r="F21" s="12"/>
      <c r="G21" s="12">
        <v>15</v>
      </c>
      <c r="H21" s="15">
        <f t="shared" si="0"/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s="2" customFormat="1" ht="12.75">
      <c r="A22" s="12"/>
      <c r="B22" s="20" t="s">
        <v>21</v>
      </c>
      <c r="C22" s="15"/>
      <c r="D22" s="15">
        <f aca="true" t="shared" si="1" ref="D22:AF22">SUM(D16:D21)</f>
        <v>240</v>
      </c>
      <c r="E22" s="15">
        <f t="shared" si="1"/>
        <v>135</v>
      </c>
      <c r="F22" s="15">
        <f>SUM(F16:F21)</f>
        <v>0</v>
      </c>
      <c r="G22" s="15">
        <f t="shared" si="1"/>
        <v>105</v>
      </c>
      <c r="H22" s="15">
        <f t="shared" si="1"/>
        <v>26</v>
      </c>
      <c r="I22" s="21">
        <f t="shared" si="1"/>
        <v>6</v>
      </c>
      <c r="J22" s="15">
        <f t="shared" si="1"/>
        <v>30</v>
      </c>
      <c r="K22" s="15">
        <f t="shared" si="1"/>
        <v>0</v>
      </c>
      <c r="L22" s="15">
        <f t="shared" si="1"/>
        <v>15</v>
      </c>
      <c r="M22" s="21">
        <f t="shared" si="1"/>
        <v>2</v>
      </c>
      <c r="N22" s="15">
        <f t="shared" si="1"/>
        <v>15</v>
      </c>
      <c r="O22" s="15">
        <f t="shared" si="1"/>
        <v>0</v>
      </c>
      <c r="P22" s="15">
        <f t="shared" si="1"/>
        <v>0</v>
      </c>
      <c r="Q22" s="21">
        <f t="shared" si="1"/>
        <v>2</v>
      </c>
      <c r="R22" s="15">
        <f t="shared" si="1"/>
        <v>15</v>
      </c>
      <c r="S22" s="15">
        <f t="shared" si="1"/>
        <v>0</v>
      </c>
      <c r="T22" s="15">
        <f t="shared" si="1"/>
        <v>15</v>
      </c>
      <c r="U22" s="21">
        <f t="shared" si="1"/>
        <v>5</v>
      </c>
      <c r="V22" s="15">
        <f t="shared" si="1"/>
        <v>30</v>
      </c>
      <c r="W22" s="15">
        <f t="shared" si="1"/>
        <v>0</v>
      </c>
      <c r="X22" s="15">
        <f t="shared" si="1"/>
        <v>30</v>
      </c>
      <c r="Y22" s="21">
        <f t="shared" si="1"/>
        <v>7</v>
      </c>
      <c r="Z22" s="15">
        <f t="shared" si="1"/>
        <v>30</v>
      </c>
      <c r="AA22" s="15">
        <f t="shared" si="1"/>
        <v>0</v>
      </c>
      <c r="AB22" s="15">
        <f t="shared" si="1"/>
        <v>30</v>
      </c>
      <c r="AC22" s="21">
        <f t="shared" si="1"/>
        <v>4</v>
      </c>
      <c r="AD22" s="15">
        <f t="shared" si="1"/>
        <v>15</v>
      </c>
      <c r="AE22" s="15">
        <f t="shared" si="1"/>
        <v>0</v>
      </c>
      <c r="AF22" s="15">
        <f t="shared" si="1"/>
        <v>15</v>
      </c>
    </row>
    <row r="23" spans="1:32" s="2" customFormat="1" ht="21" customHeight="1">
      <c r="A23" s="198" t="s">
        <v>100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80"/>
    </row>
    <row r="24" spans="1:32" s="7" customFormat="1" ht="15.75" customHeight="1">
      <c r="A24" s="12">
        <v>7</v>
      </c>
      <c r="B24" s="18" t="s">
        <v>41</v>
      </c>
      <c r="C24" s="14" t="s">
        <v>45</v>
      </c>
      <c r="D24" s="12">
        <v>60</v>
      </c>
      <c r="E24" s="12">
        <v>30</v>
      </c>
      <c r="F24" s="12"/>
      <c r="G24" s="12">
        <v>30</v>
      </c>
      <c r="H24" s="15">
        <f aca="true" t="shared" si="2" ref="H24:H31">SUM(I24,M24,Q24,U24,Y24,AC24)</f>
        <v>4</v>
      </c>
      <c r="I24" s="16">
        <v>2</v>
      </c>
      <c r="J24" s="17">
        <v>15</v>
      </c>
      <c r="K24" s="17"/>
      <c r="L24" s="17">
        <v>15</v>
      </c>
      <c r="M24" s="16">
        <v>2</v>
      </c>
      <c r="N24" s="17">
        <v>15</v>
      </c>
      <c r="O24" s="17"/>
      <c r="P24" s="17">
        <v>15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7" customFormat="1" ht="12.75" customHeight="1">
      <c r="A25" s="12">
        <v>8</v>
      </c>
      <c r="B25" s="18" t="s">
        <v>42</v>
      </c>
      <c r="C25" s="14" t="s">
        <v>44</v>
      </c>
      <c r="D25" s="12">
        <v>30</v>
      </c>
      <c r="E25" s="12">
        <v>15</v>
      </c>
      <c r="F25" s="12"/>
      <c r="G25" s="12">
        <v>15</v>
      </c>
      <c r="H25" s="15">
        <f t="shared" si="2"/>
        <v>2</v>
      </c>
      <c r="I25" s="16">
        <v>2</v>
      </c>
      <c r="J25" s="17">
        <v>15</v>
      </c>
      <c r="K25" s="17"/>
      <c r="L25" s="17">
        <v>15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7" customFormat="1" ht="12.75">
      <c r="A26" s="12">
        <v>9</v>
      </c>
      <c r="B26" s="18" t="s">
        <v>16</v>
      </c>
      <c r="C26" s="14" t="s">
        <v>43</v>
      </c>
      <c r="D26" s="12">
        <v>30</v>
      </c>
      <c r="E26" s="12">
        <v>15</v>
      </c>
      <c r="F26" s="12"/>
      <c r="G26" s="12">
        <v>15</v>
      </c>
      <c r="H26" s="15">
        <f t="shared" si="2"/>
        <v>2</v>
      </c>
      <c r="I26" s="16"/>
      <c r="J26" s="12"/>
      <c r="K26" s="12"/>
      <c r="L26" s="19"/>
      <c r="M26" s="16">
        <v>2</v>
      </c>
      <c r="N26" s="19">
        <v>15</v>
      </c>
      <c r="O26" s="19"/>
      <c r="P26" s="19">
        <v>15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7" customFormat="1" ht="12.75" customHeight="1">
      <c r="A27" s="12">
        <v>10</v>
      </c>
      <c r="B27" s="18" t="s">
        <v>48</v>
      </c>
      <c r="C27" s="14" t="s">
        <v>49</v>
      </c>
      <c r="D27" s="12">
        <v>30</v>
      </c>
      <c r="E27" s="12">
        <v>15</v>
      </c>
      <c r="F27" s="12"/>
      <c r="G27" s="12">
        <v>15</v>
      </c>
      <c r="H27" s="15">
        <f t="shared" si="2"/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15</v>
      </c>
      <c r="S27" s="19"/>
      <c r="T27" s="17">
        <v>15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7" customFormat="1" ht="12.75" customHeight="1">
      <c r="A28" s="12">
        <v>11</v>
      </c>
      <c r="B28" s="18" t="s">
        <v>18</v>
      </c>
      <c r="C28" s="14" t="s">
        <v>49</v>
      </c>
      <c r="D28" s="12">
        <v>30</v>
      </c>
      <c r="E28" s="12">
        <v>15</v>
      </c>
      <c r="F28" s="12"/>
      <c r="G28" s="12">
        <v>15</v>
      </c>
      <c r="H28" s="15">
        <f t="shared" si="2"/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15</v>
      </c>
      <c r="S28" s="19"/>
      <c r="T28" s="17">
        <v>15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7" customFormat="1" ht="12.75" customHeight="1">
      <c r="A29" s="12">
        <v>12</v>
      </c>
      <c r="B29" s="18" t="s">
        <v>50</v>
      </c>
      <c r="C29" s="14" t="s">
        <v>51</v>
      </c>
      <c r="D29" s="12">
        <v>90</v>
      </c>
      <c r="E29" s="12">
        <v>30</v>
      </c>
      <c r="F29" s="12"/>
      <c r="G29" s="12">
        <v>60</v>
      </c>
      <c r="H29" s="15">
        <f t="shared" si="2"/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15</v>
      </c>
      <c r="S29" s="19"/>
      <c r="T29" s="19">
        <v>30</v>
      </c>
      <c r="U29" s="16">
        <v>2</v>
      </c>
      <c r="V29" s="17">
        <v>15</v>
      </c>
      <c r="W29" s="17"/>
      <c r="X29" s="17">
        <v>30</v>
      </c>
      <c r="Y29" s="16"/>
      <c r="Z29" s="12"/>
      <c r="AA29" s="12"/>
      <c r="AB29" s="12"/>
      <c r="AC29" s="16"/>
      <c r="AD29" s="12"/>
      <c r="AE29" s="12"/>
      <c r="AF29" s="12"/>
    </row>
    <row r="30" spans="1:32" s="7" customFormat="1" ht="42.75" customHeight="1">
      <c r="A30" s="12">
        <v>13</v>
      </c>
      <c r="B30" s="18" t="s">
        <v>52</v>
      </c>
      <c r="C30" s="14" t="s">
        <v>27</v>
      </c>
      <c r="D30" s="12">
        <v>60</v>
      </c>
      <c r="E30" s="12">
        <v>30</v>
      </c>
      <c r="F30" s="12">
        <v>30</v>
      </c>
      <c r="G30" s="12"/>
      <c r="H30" s="15">
        <f t="shared" si="2"/>
        <v>3</v>
      </c>
      <c r="I30" s="16"/>
      <c r="J30" s="12"/>
      <c r="K30" s="12"/>
      <c r="L30" s="12"/>
      <c r="M30" s="16"/>
      <c r="N30" s="17"/>
      <c r="O30" s="19"/>
      <c r="P30" s="17"/>
      <c r="Q30" s="16"/>
      <c r="R30" s="19"/>
      <c r="S30" s="19"/>
      <c r="T30" s="19"/>
      <c r="U30" s="16"/>
      <c r="V30" s="19"/>
      <c r="W30" s="17"/>
      <c r="X30" s="19"/>
      <c r="Y30" s="16">
        <v>3</v>
      </c>
      <c r="Z30" s="19">
        <v>30</v>
      </c>
      <c r="AA30" s="19">
        <v>30</v>
      </c>
      <c r="AB30" s="19"/>
      <c r="AC30" s="16"/>
      <c r="AD30" s="12"/>
      <c r="AE30" s="12"/>
      <c r="AF30" s="12"/>
    </row>
    <row r="31" spans="1:32" s="7" customFormat="1" ht="12.75" customHeight="1">
      <c r="A31" s="12">
        <v>14</v>
      </c>
      <c r="B31" s="18" t="s">
        <v>15</v>
      </c>
      <c r="C31" s="14" t="s">
        <v>26</v>
      </c>
      <c r="D31" s="12">
        <v>30</v>
      </c>
      <c r="E31" s="12"/>
      <c r="F31" s="12"/>
      <c r="G31" s="12">
        <v>30</v>
      </c>
      <c r="H31" s="15">
        <f t="shared" si="2"/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7"/>
      <c r="S31" s="17"/>
      <c r="T31" s="17"/>
      <c r="U31" s="16"/>
      <c r="V31" s="17"/>
      <c r="W31" s="17"/>
      <c r="X31" s="17"/>
      <c r="Y31" s="16"/>
      <c r="Z31" s="19"/>
      <c r="AA31" s="19"/>
      <c r="AB31" s="19"/>
      <c r="AC31" s="16">
        <v>1</v>
      </c>
      <c r="AD31" s="12"/>
      <c r="AE31" s="12"/>
      <c r="AF31" s="12">
        <v>30</v>
      </c>
    </row>
    <row r="32" spans="1:32" s="7" customFormat="1" ht="12.75">
      <c r="A32" s="22"/>
      <c r="B32" s="23" t="s">
        <v>22</v>
      </c>
      <c r="C32" s="24"/>
      <c r="D32" s="25">
        <f aca="true" t="shared" si="3" ref="D32:AF32">SUM(D24:D31)</f>
        <v>360</v>
      </c>
      <c r="E32" s="25">
        <f t="shared" si="3"/>
        <v>150</v>
      </c>
      <c r="F32" s="25">
        <f t="shared" si="3"/>
        <v>30</v>
      </c>
      <c r="G32" s="25">
        <f t="shared" si="3"/>
        <v>180</v>
      </c>
      <c r="H32" s="25">
        <f t="shared" si="3"/>
        <v>20</v>
      </c>
      <c r="I32" s="26">
        <f t="shared" si="3"/>
        <v>4</v>
      </c>
      <c r="J32" s="25">
        <f t="shared" si="3"/>
        <v>30</v>
      </c>
      <c r="K32" s="25">
        <f t="shared" si="3"/>
        <v>0</v>
      </c>
      <c r="L32" s="25">
        <f t="shared" si="3"/>
        <v>30</v>
      </c>
      <c r="M32" s="26">
        <f t="shared" si="3"/>
        <v>4</v>
      </c>
      <c r="N32" s="25">
        <f t="shared" si="3"/>
        <v>30</v>
      </c>
      <c r="O32" s="25">
        <f t="shared" si="3"/>
        <v>0</v>
      </c>
      <c r="P32" s="25">
        <f t="shared" si="3"/>
        <v>30</v>
      </c>
      <c r="Q32" s="26">
        <f t="shared" si="3"/>
        <v>6</v>
      </c>
      <c r="R32" s="25">
        <f t="shared" si="3"/>
        <v>45</v>
      </c>
      <c r="S32" s="25">
        <f t="shared" si="3"/>
        <v>0</v>
      </c>
      <c r="T32" s="25">
        <f t="shared" si="3"/>
        <v>60</v>
      </c>
      <c r="U32" s="26">
        <f t="shared" si="3"/>
        <v>2</v>
      </c>
      <c r="V32" s="25">
        <f t="shared" si="3"/>
        <v>15</v>
      </c>
      <c r="W32" s="25">
        <f t="shared" si="3"/>
        <v>0</v>
      </c>
      <c r="X32" s="25">
        <f t="shared" si="3"/>
        <v>30</v>
      </c>
      <c r="Y32" s="26">
        <f t="shared" si="3"/>
        <v>3</v>
      </c>
      <c r="Z32" s="25">
        <f t="shared" si="3"/>
        <v>30</v>
      </c>
      <c r="AA32" s="25">
        <f t="shared" si="3"/>
        <v>30</v>
      </c>
      <c r="AB32" s="25">
        <f t="shared" si="3"/>
        <v>0</v>
      </c>
      <c r="AC32" s="26">
        <f t="shared" si="3"/>
        <v>1</v>
      </c>
      <c r="AD32" s="25">
        <f t="shared" si="3"/>
        <v>0</v>
      </c>
      <c r="AE32" s="25">
        <f t="shared" si="3"/>
        <v>0</v>
      </c>
      <c r="AF32" s="25">
        <f t="shared" si="3"/>
        <v>30</v>
      </c>
    </row>
    <row r="33" spans="1:32" s="176" customFormat="1" ht="19.5" customHeight="1">
      <c r="A33" s="174" t="s">
        <v>101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</row>
    <row r="34" spans="1:32" s="7" customFormat="1" ht="12.75">
      <c r="A34" s="27">
        <v>15</v>
      </c>
      <c r="B34" s="28" t="s">
        <v>102</v>
      </c>
      <c r="C34" s="29" t="s">
        <v>57</v>
      </c>
      <c r="D34" s="30">
        <v>135</v>
      </c>
      <c r="E34" s="30"/>
      <c r="F34" s="30">
        <v>135</v>
      </c>
      <c r="G34" s="30"/>
      <c r="H34" s="31">
        <f aca="true" t="shared" si="4" ref="H34:H43">SUM(I34,M34,Q34,U34,Y34,AC34)</f>
        <v>7</v>
      </c>
      <c r="I34" s="32">
        <v>4</v>
      </c>
      <c r="J34" s="30"/>
      <c r="K34" s="30">
        <v>45</v>
      </c>
      <c r="L34" s="30"/>
      <c r="M34" s="32">
        <v>2</v>
      </c>
      <c r="N34" s="30"/>
      <c r="O34" s="30">
        <v>45</v>
      </c>
      <c r="P34" s="30"/>
      <c r="Q34" s="32">
        <v>1</v>
      </c>
      <c r="R34" s="30"/>
      <c r="S34" s="30">
        <v>45</v>
      </c>
      <c r="T34" s="30"/>
      <c r="U34" s="32"/>
      <c r="V34" s="30"/>
      <c r="W34" s="30"/>
      <c r="X34" s="30"/>
      <c r="Y34" s="32"/>
      <c r="Z34" s="30"/>
      <c r="AA34" s="30"/>
      <c r="AB34" s="30"/>
      <c r="AC34" s="32"/>
      <c r="AD34" s="30"/>
      <c r="AE34" s="30"/>
      <c r="AF34" s="30"/>
    </row>
    <row r="35" spans="1:32" s="7" customFormat="1" ht="12.75">
      <c r="A35" s="12">
        <v>16</v>
      </c>
      <c r="B35" s="14" t="s">
        <v>103</v>
      </c>
      <c r="C35" s="33" t="s">
        <v>58</v>
      </c>
      <c r="D35" s="19">
        <v>135</v>
      </c>
      <c r="E35" s="19"/>
      <c r="F35" s="19">
        <v>135</v>
      </c>
      <c r="G35" s="19"/>
      <c r="H35" s="15">
        <f t="shared" si="4"/>
        <v>7</v>
      </c>
      <c r="I35" s="16"/>
      <c r="J35" s="19"/>
      <c r="K35" s="19"/>
      <c r="L35" s="19"/>
      <c r="M35" s="16">
        <v>3</v>
      </c>
      <c r="N35" s="19"/>
      <c r="O35" s="19">
        <v>45</v>
      </c>
      <c r="P35" s="19"/>
      <c r="Q35" s="16">
        <v>2</v>
      </c>
      <c r="R35" s="19"/>
      <c r="S35" s="19">
        <v>45</v>
      </c>
      <c r="T35" s="19"/>
      <c r="U35" s="16">
        <v>2</v>
      </c>
      <c r="V35" s="19"/>
      <c r="W35" s="19">
        <v>45</v>
      </c>
      <c r="X35" s="19"/>
      <c r="Y35" s="16"/>
      <c r="Z35" s="19"/>
      <c r="AA35" s="19"/>
      <c r="AB35" s="19"/>
      <c r="AC35" s="16"/>
      <c r="AD35" s="19"/>
      <c r="AE35" s="19"/>
      <c r="AF35" s="19"/>
    </row>
    <row r="36" spans="1:32" s="7" customFormat="1" ht="12.75">
      <c r="A36" s="12">
        <v>17</v>
      </c>
      <c r="B36" s="14" t="s">
        <v>104</v>
      </c>
      <c r="C36" s="33" t="s">
        <v>58</v>
      </c>
      <c r="D36" s="19">
        <v>135</v>
      </c>
      <c r="E36" s="19"/>
      <c r="F36" s="19">
        <v>135</v>
      </c>
      <c r="G36" s="19"/>
      <c r="H36" s="15">
        <f t="shared" si="4"/>
        <v>7</v>
      </c>
      <c r="I36" s="16"/>
      <c r="J36" s="19"/>
      <c r="K36" s="19"/>
      <c r="L36" s="19"/>
      <c r="M36" s="16">
        <v>3</v>
      </c>
      <c r="N36" s="19"/>
      <c r="O36" s="19">
        <v>45</v>
      </c>
      <c r="P36" s="19"/>
      <c r="Q36" s="16">
        <v>2</v>
      </c>
      <c r="R36" s="19"/>
      <c r="S36" s="19">
        <v>45</v>
      </c>
      <c r="T36" s="19"/>
      <c r="U36" s="16">
        <v>2</v>
      </c>
      <c r="V36" s="19"/>
      <c r="W36" s="19">
        <v>45</v>
      </c>
      <c r="X36" s="19"/>
      <c r="Y36" s="16"/>
      <c r="Z36" s="19"/>
      <c r="AA36" s="19"/>
      <c r="AB36" s="19"/>
      <c r="AC36" s="16"/>
      <c r="AD36" s="19"/>
      <c r="AE36" s="19"/>
      <c r="AF36" s="19"/>
    </row>
    <row r="37" spans="1:32" s="7" customFormat="1" ht="12.75">
      <c r="A37" s="12">
        <v>18</v>
      </c>
      <c r="B37" s="14" t="s">
        <v>105</v>
      </c>
      <c r="C37" s="33" t="s">
        <v>58</v>
      </c>
      <c r="D37" s="19">
        <v>135</v>
      </c>
      <c r="E37" s="19"/>
      <c r="F37" s="19">
        <v>135</v>
      </c>
      <c r="G37" s="19"/>
      <c r="H37" s="15">
        <f t="shared" si="4"/>
        <v>7</v>
      </c>
      <c r="I37" s="16"/>
      <c r="J37" s="19"/>
      <c r="K37" s="19"/>
      <c r="L37" s="19"/>
      <c r="M37" s="16">
        <v>3</v>
      </c>
      <c r="N37" s="19"/>
      <c r="O37" s="19">
        <v>45</v>
      </c>
      <c r="P37" s="19"/>
      <c r="Q37" s="16">
        <v>2</v>
      </c>
      <c r="R37" s="19"/>
      <c r="S37" s="19">
        <v>45</v>
      </c>
      <c r="T37" s="19"/>
      <c r="U37" s="16">
        <v>2</v>
      </c>
      <c r="V37" s="19"/>
      <c r="W37" s="19">
        <v>45</v>
      </c>
      <c r="X37" s="19"/>
      <c r="Y37" s="16"/>
      <c r="Z37" s="19"/>
      <c r="AA37" s="19"/>
      <c r="AB37" s="19"/>
      <c r="AC37" s="16"/>
      <c r="AD37" s="19"/>
      <c r="AE37" s="19"/>
      <c r="AF37" s="19"/>
    </row>
    <row r="38" spans="1:32" s="7" customFormat="1" ht="12.75">
      <c r="A38" s="12">
        <v>19</v>
      </c>
      <c r="B38" s="14" t="s">
        <v>106</v>
      </c>
      <c r="C38" s="33" t="s">
        <v>59</v>
      </c>
      <c r="D38" s="19">
        <v>120</v>
      </c>
      <c r="E38" s="19"/>
      <c r="F38" s="19">
        <v>120</v>
      </c>
      <c r="G38" s="19"/>
      <c r="H38" s="15">
        <f t="shared" si="4"/>
        <v>8</v>
      </c>
      <c r="I38" s="16">
        <v>4</v>
      </c>
      <c r="J38" s="19"/>
      <c r="K38" s="19">
        <v>30</v>
      </c>
      <c r="L38" s="19"/>
      <c r="M38" s="16">
        <v>2</v>
      </c>
      <c r="N38" s="19"/>
      <c r="O38" s="19">
        <v>30</v>
      </c>
      <c r="P38" s="19"/>
      <c r="Q38" s="16">
        <v>1</v>
      </c>
      <c r="R38" s="19"/>
      <c r="S38" s="19">
        <v>30</v>
      </c>
      <c r="T38" s="19"/>
      <c r="U38" s="16">
        <v>1</v>
      </c>
      <c r="V38" s="19"/>
      <c r="W38" s="19">
        <v>30</v>
      </c>
      <c r="X38" s="19"/>
      <c r="Y38" s="16"/>
      <c r="Z38" s="19"/>
      <c r="AA38" s="19"/>
      <c r="AB38" s="19"/>
      <c r="AC38" s="16"/>
      <c r="AD38" s="19"/>
      <c r="AE38" s="19"/>
      <c r="AF38" s="19"/>
    </row>
    <row r="39" spans="1:32" s="7" customFormat="1" ht="12.75">
      <c r="A39" s="12">
        <v>20</v>
      </c>
      <c r="B39" s="14" t="s">
        <v>107</v>
      </c>
      <c r="C39" s="33" t="s">
        <v>60</v>
      </c>
      <c r="D39" s="19">
        <v>45</v>
      </c>
      <c r="E39" s="19"/>
      <c r="F39" s="19">
        <v>45</v>
      </c>
      <c r="G39" s="19"/>
      <c r="H39" s="15">
        <f t="shared" si="4"/>
        <v>5</v>
      </c>
      <c r="I39" s="16"/>
      <c r="J39" s="19"/>
      <c r="K39" s="19"/>
      <c r="L39" s="19"/>
      <c r="M39" s="16"/>
      <c r="N39" s="19"/>
      <c r="O39" s="19"/>
      <c r="P39" s="19"/>
      <c r="Q39" s="16"/>
      <c r="R39" s="19"/>
      <c r="S39" s="19"/>
      <c r="T39" s="19"/>
      <c r="U39" s="16"/>
      <c r="V39" s="19"/>
      <c r="W39" s="19"/>
      <c r="X39" s="19"/>
      <c r="Y39" s="16">
        <v>1</v>
      </c>
      <c r="Z39" s="19"/>
      <c r="AA39" s="19">
        <v>30</v>
      </c>
      <c r="AB39" s="19"/>
      <c r="AC39" s="16">
        <v>4</v>
      </c>
      <c r="AD39" s="19"/>
      <c r="AE39" s="19">
        <v>15</v>
      </c>
      <c r="AF39" s="19"/>
    </row>
    <row r="40" spans="1:32" s="7" customFormat="1" ht="12.75">
      <c r="A40" s="12">
        <v>21</v>
      </c>
      <c r="B40" s="14" t="s">
        <v>108</v>
      </c>
      <c r="C40" s="33" t="s">
        <v>61</v>
      </c>
      <c r="D40" s="19">
        <v>30</v>
      </c>
      <c r="E40" s="19"/>
      <c r="F40" s="19">
        <v>30</v>
      </c>
      <c r="G40" s="19"/>
      <c r="H40" s="15">
        <f t="shared" si="4"/>
        <v>1</v>
      </c>
      <c r="I40" s="16"/>
      <c r="J40" s="19"/>
      <c r="K40" s="19"/>
      <c r="L40" s="19"/>
      <c r="M40" s="16">
        <v>1</v>
      </c>
      <c r="N40" s="19"/>
      <c r="O40" s="19">
        <v>30</v>
      </c>
      <c r="P40" s="19"/>
      <c r="Q40" s="16"/>
      <c r="R40" s="19"/>
      <c r="S40" s="19"/>
      <c r="T40" s="19"/>
      <c r="U40" s="16"/>
      <c r="V40" s="19"/>
      <c r="W40" s="19"/>
      <c r="X40" s="19"/>
      <c r="Y40" s="16"/>
      <c r="Z40" s="19"/>
      <c r="AA40" s="19"/>
      <c r="AB40" s="19"/>
      <c r="AC40" s="16"/>
      <c r="AD40" s="19"/>
      <c r="AE40" s="19"/>
      <c r="AF40" s="19"/>
    </row>
    <row r="41" spans="1:32" s="7" customFormat="1" ht="12.75">
      <c r="A41" s="12">
        <v>22</v>
      </c>
      <c r="B41" s="14" t="s">
        <v>109</v>
      </c>
      <c r="C41" s="33" t="s">
        <v>57</v>
      </c>
      <c r="D41" s="19">
        <v>60</v>
      </c>
      <c r="E41" s="19"/>
      <c r="F41" s="19">
        <v>60</v>
      </c>
      <c r="G41" s="19"/>
      <c r="H41" s="15">
        <f t="shared" si="4"/>
        <v>6</v>
      </c>
      <c r="I41" s="16">
        <v>3</v>
      </c>
      <c r="J41" s="19"/>
      <c r="K41" s="19">
        <v>30</v>
      </c>
      <c r="L41" s="19"/>
      <c r="M41" s="16">
        <v>2</v>
      </c>
      <c r="N41" s="19"/>
      <c r="O41" s="19">
        <v>15</v>
      </c>
      <c r="P41" s="19"/>
      <c r="Q41" s="16">
        <v>1</v>
      </c>
      <c r="R41" s="19"/>
      <c r="S41" s="19">
        <v>15</v>
      </c>
      <c r="T41" s="19"/>
      <c r="U41" s="16"/>
      <c r="V41" s="19"/>
      <c r="W41" s="19"/>
      <c r="X41" s="19"/>
      <c r="Y41" s="16"/>
      <c r="Z41" s="19"/>
      <c r="AA41" s="19"/>
      <c r="AB41" s="19"/>
      <c r="AC41" s="16"/>
      <c r="AD41" s="19"/>
      <c r="AE41" s="19"/>
      <c r="AF41" s="19"/>
    </row>
    <row r="42" spans="1:32" s="7" customFormat="1" ht="12.75">
      <c r="A42" s="12">
        <v>23</v>
      </c>
      <c r="B42" s="14" t="s">
        <v>110</v>
      </c>
      <c r="C42" s="33" t="s">
        <v>62</v>
      </c>
      <c r="D42" s="19">
        <v>90</v>
      </c>
      <c r="E42" s="19"/>
      <c r="F42" s="19">
        <v>90</v>
      </c>
      <c r="G42" s="19"/>
      <c r="H42" s="15">
        <f t="shared" si="4"/>
        <v>6</v>
      </c>
      <c r="I42" s="16">
        <v>4</v>
      </c>
      <c r="J42" s="19"/>
      <c r="K42" s="19">
        <v>45</v>
      </c>
      <c r="L42" s="19"/>
      <c r="M42" s="16">
        <v>2</v>
      </c>
      <c r="N42" s="19"/>
      <c r="O42" s="19">
        <v>45</v>
      </c>
      <c r="P42" s="19"/>
      <c r="Q42" s="16"/>
      <c r="R42" s="19"/>
      <c r="S42" s="19"/>
      <c r="T42" s="19"/>
      <c r="U42" s="16"/>
      <c r="V42" s="19"/>
      <c r="W42" s="19"/>
      <c r="X42" s="19"/>
      <c r="Y42" s="16"/>
      <c r="Z42" s="19"/>
      <c r="AA42" s="19"/>
      <c r="AB42" s="19"/>
      <c r="AC42" s="16"/>
      <c r="AD42" s="19"/>
      <c r="AE42" s="19"/>
      <c r="AF42" s="19"/>
    </row>
    <row r="43" spans="1:32" s="7" customFormat="1" ht="12.75">
      <c r="A43" s="12">
        <v>24</v>
      </c>
      <c r="B43" s="14" t="s">
        <v>111</v>
      </c>
      <c r="C43" s="33" t="s">
        <v>63</v>
      </c>
      <c r="D43" s="19">
        <v>75</v>
      </c>
      <c r="E43" s="19"/>
      <c r="F43" s="19">
        <v>75</v>
      </c>
      <c r="G43" s="19"/>
      <c r="H43" s="15">
        <f t="shared" si="4"/>
        <v>6</v>
      </c>
      <c r="I43" s="16"/>
      <c r="J43" s="19"/>
      <c r="K43" s="19"/>
      <c r="L43" s="19"/>
      <c r="M43" s="16"/>
      <c r="N43" s="19"/>
      <c r="O43" s="19"/>
      <c r="P43" s="19"/>
      <c r="Q43" s="16">
        <v>3</v>
      </c>
      <c r="R43" s="19"/>
      <c r="S43" s="19">
        <v>45</v>
      </c>
      <c r="T43" s="19"/>
      <c r="U43" s="16">
        <v>3</v>
      </c>
      <c r="V43" s="19"/>
      <c r="W43" s="19">
        <v>30</v>
      </c>
      <c r="X43" s="19"/>
      <c r="Y43" s="16"/>
      <c r="Z43" s="19"/>
      <c r="AA43" s="19"/>
      <c r="AB43" s="19"/>
      <c r="AC43" s="16"/>
      <c r="AD43" s="19"/>
      <c r="AE43" s="19"/>
      <c r="AF43" s="19"/>
    </row>
    <row r="44" spans="1:32" s="7" customFormat="1" ht="12.75">
      <c r="A44" s="12"/>
      <c r="B44" s="20" t="s">
        <v>23</v>
      </c>
      <c r="C44" s="34"/>
      <c r="D44" s="15">
        <f aca="true" t="shared" si="5" ref="D44:AF44">SUM(D34:D43)</f>
        <v>960</v>
      </c>
      <c r="E44" s="15">
        <f t="shared" si="5"/>
        <v>0</v>
      </c>
      <c r="F44" s="15">
        <f t="shared" si="5"/>
        <v>960</v>
      </c>
      <c r="G44" s="15">
        <f t="shared" si="5"/>
        <v>0</v>
      </c>
      <c r="H44" s="15">
        <f t="shared" si="5"/>
        <v>60</v>
      </c>
      <c r="I44" s="21">
        <f t="shared" si="5"/>
        <v>15</v>
      </c>
      <c r="J44" s="15">
        <f t="shared" si="5"/>
        <v>0</v>
      </c>
      <c r="K44" s="15">
        <f t="shared" si="5"/>
        <v>150</v>
      </c>
      <c r="L44" s="15">
        <f t="shared" si="5"/>
        <v>0</v>
      </c>
      <c r="M44" s="21">
        <f t="shared" si="5"/>
        <v>18</v>
      </c>
      <c r="N44" s="15">
        <f t="shared" si="5"/>
        <v>0</v>
      </c>
      <c r="O44" s="15">
        <f t="shared" si="5"/>
        <v>300</v>
      </c>
      <c r="P44" s="15">
        <f t="shared" si="5"/>
        <v>0</v>
      </c>
      <c r="Q44" s="21">
        <f t="shared" si="5"/>
        <v>12</v>
      </c>
      <c r="R44" s="15">
        <f t="shared" si="5"/>
        <v>0</v>
      </c>
      <c r="S44" s="15">
        <f t="shared" si="5"/>
        <v>270</v>
      </c>
      <c r="T44" s="15">
        <f t="shared" si="5"/>
        <v>0</v>
      </c>
      <c r="U44" s="21">
        <f t="shared" si="5"/>
        <v>10</v>
      </c>
      <c r="V44" s="15">
        <f t="shared" si="5"/>
        <v>0</v>
      </c>
      <c r="W44" s="15">
        <f t="shared" si="5"/>
        <v>195</v>
      </c>
      <c r="X44" s="15">
        <f t="shared" si="5"/>
        <v>0</v>
      </c>
      <c r="Y44" s="21">
        <f t="shared" si="5"/>
        <v>1</v>
      </c>
      <c r="Z44" s="15">
        <f t="shared" si="5"/>
        <v>0</v>
      </c>
      <c r="AA44" s="15">
        <f t="shared" si="5"/>
        <v>30</v>
      </c>
      <c r="AB44" s="15">
        <f t="shared" si="5"/>
        <v>0</v>
      </c>
      <c r="AC44" s="21">
        <f t="shared" si="5"/>
        <v>4</v>
      </c>
      <c r="AD44" s="15">
        <f t="shared" si="5"/>
        <v>0</v>
      </c>
      <c r="AE44" s="15">
        <f t="shared" si="5"/>
        <v>15</v>
      </c>
      <c r="AF44" s="15">
        <f t="shared" si="5"/>
        <v>0</v>
      </c>
    </row>
    <row r="45" spans="1:32" s="2" customFormat="1" ht="25.5" customHeight="1">
      <c r="A45" s="198" t="s">
        <v>112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</row>
    <row r="46" spans="1:32" s="2" customFormat="1" ht="12.75" customHeight="1">
      <c r="A46" s="203" t="s">
        <v>12</v>
      </c>
      <c r="B46" s="203" t="s">
        <v>11</v>
      </c>
      <c r="C46" s="185" t="s">
        <v>10</v>
      </c>
      <c r="D46" s="188" t="s">
        <v>9</v>
      </c>
      <c r="E46" s="189"/>
      <c r="F46" s="189"/>
      <c r="G46" s="189"/>
      <c r="H46" s="206"/>
      <c r="I46" s="181" t="s">
        <v>2</v>
      </c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</row>
    <row r="47" spans="1:32" s="2" customFormat="1" ht="12.75" customHeight="1">
      <c r="A47" s="204"/>
      <c r="B47" s="204"/>
      <c r="C47" s="186"/>
      <c r="D47" s="191"/>
      <c r="E47" s="192"/>
      <c r="F47" s="192"/>
      <c r="G47" s="192"/>
      <c r="H47" s="207"/>
      <c r="I47" s="181" t="s">
        <v>32</v>
      </c>
      <c r="J47" s="182"/>
      <c r="K47" s="182"/>
      <c r="L47" s="182"/>
      <c r="M47" s="182"/>
      <c r="N47" s="182"/>
      <c r="O47" s="182"/>
      <c r="P47" s="183"/>
      <c r="Q47" s="181" t="s">
        <v>33</v>
      </c>
      <c r="R47" s="182"/>
      <c r="S47" s="182"/>
      <c r="T47" s="182"/>
      <c r="U47" s="182"/>
      <c r="V47" s="182"/>
      <c r="W47" s="182"/>
      <c r="X47" s="183"/>
      <c r="Y47" s="181" t="s">
        <v>34</v>
      </c>
      <c r="Z47" s="182"/>
      <c r="AA47" s="182"/>
      <c r="AB47" s="182"/>
      <c r="AC47" s="182"/>
      <c r="AD47" s="182"/>
      <c r="AE47" s="182"/>
      <c r="AF47" s="183"/>
    </row>
    <row r="48" spans="1:32" s="2" customFormat="1" ht="12.75" customHeight="1">
      <c r="A48" s="204"/>
      <c r="B48" s="204"/>
      <c r="C48" s="186"/>
      <c r="D48" s="194"/>
      <c r="E48" s="195"/>
      <c r="F48" s="195"/>
      <c r="G48" s="195"/>
      <c r="H48" s="208"/>
      <c r="I48" s="181" t="s">
        <v>3</v>
      </c>
      <c r="J48" s="182"/>
      <c r="K48" s="182"/>
      <c r="L48" s="183"/>
      <c r="M48" s="181" t="s">
        <v>4</v>
      </c>
      <c r="N48" s="182"/>
      <c r="O48" s="182"/>
      <c r="P48" s="183"/>
      <c r="Q48" s="181" t="s">
        <v>5</v>
      </c>
      <c r="R48" s="182"/>
      <c r="S48" s="182"/>
      <c r="T48" s="183"/>
      <c r="U48" s="181" t="s">
        <v>6</v>
      </c>
      <c r="V48" s="182"/>
      <c r="W48" s="182"/>
      <c r="X48" s="183"/>
      <c r="Y48" s="181" t="s">
        <v>7</v>
      </c>
      <c r="Z48" s="182"/>
      <c r="AA48" s="182"/>
      <c r="AB48" s="183"/>
      <c r="AC48" s="181" t="s">
        <v>8</v>
      </c>
      <c r="AD48" s="182"/>
      <c r="AE48" s="182"/>
      <c r="AF48" s="183"/>
    </row>
    <row r="49" spans="1:32" s="2" customFormat="1" ht="31.5" customHeight="1">
      <c r="A49" s="205"/>
      <c r="B49" s="205"/>
      <c r="C49" s="187"/>
      <c r="D49" s="8" t="s">
        <v>118</v>
      </c>
      <c r="E49" s="8" t="s">
        <v>119</v>
      </c>
      <c r="F49" s="8" t="s">
        <v>74</v>
      </c>
      <c r="G49" s="8" t="s">
        <v>120</v>
      </c>
      <c r="H49" s="9" t="s">
        <v>17</v>
      </c>
      <c r="I49" s="10" t="s">
        <v>17</v>
      </c>
      <c r="J49" s="11" t="s">
        <v>119</v>
      </c>
      <c r="K49" s="11" t="s">
        <v>74</v>
      </c>
      <c r="L49" s="11" t="s">
        <v>121</v>
      </c>
      <c r="M49" s="10" t="s">
        <v>17</v>
      </c>
      <c r="N49" s="11" t="s">
        <v>119</v>
      </c>
      <c r="O49" s="11" t="s">
        <v>74</v>
      </c>
      <c r="P49" s="11" t="s">
        <v>121</v>
      </c>
      <c r="Q49" s="10" t="s">
        <v>17</v>
      </c>
      <c r="R49" s="11" t="s">
        <v>119</v>
      </c>
      <c r="S49" s="11" t="s">
        <v>74</v>
      </c>
      <c r="T49" s="11" t="s">
        <v>121</v>
      </c>
      <c r="U49" s="10" t="s">
        <v>17</v>
      </c>
      <c r="V49" s="11" t="s">
        <v>119</v>
      </c>
      <c r="W49" s="11" t="s">
        <v>74</v>
      </c>
      <c r="X49" s="11" t="s">
        <v>121</v>
      </c>
      <c r="Y49" s="10" t="s">
        <v>17</v>
      </c>
      <c r="Z49" s="11" t="s">
        <v>119</v>
      </c>
      <c r="AA49" s="11" t="s">
        <v>74</v>
      </c>
      <c r="AB49" s="11" t="s">
        <v>121</v>
      </c>
      <c r="AC49" s="10" t="s">
        <v>17</v>
      </c>
      <c r="AD49" s="11" t="s">
        <v>119</v>
      </c>
      <c r="AE49" s="11" t="s">
        <v>74</v>
      </c>
      <c r="AF49" s="11" t="s">
        <v>121</v>
      </c>
    </row>
    <row r="50" spans="1:32" s="2" customFormat="1" ht="12.75">
      <c r="A50" s="12">
        <v>25</v>
      </c>
      <c r="B50" s="35" t="s">
        <v>64</v>
      </c>
      <c r="C50" s="13" t="s">
        <v>65</v>
      </c>
      <c r="D50" s="12">
        <v>120</v>
      </c>
      <c r="E50" s="12"/>
      <c r="F50" s="12"/>
      <c r="G50" s="12">
        <v>120</v>
      </c>
      <c r="H50" s="15">
        <f aca="true" t="shared" si="6" ref="H50:H56">SUM(I50,M50,Q50,U50,Y50,AC50)</f>
        <v>5</v>
      </c>
      <c r="I50" s="16">
        <v>2</v>
      </c>
      <c r="J50" s="12"/>
      <c r="K50" s="12"/>
      <c r="L50" s="12">
        <v>30</v>
      </c>
      <c r="M50" s="16">
        <v>1</v>
      </c>
      <c r="N50" s="12"/>
      <c r="O50" s="12"/>
      <c r="P50" s="12">
        <v>30</v>
      </c>
      <c r="Q50" s="16">
        <v>1</v>
      </c>
      <c r="R50" s="12"/>
      <c r="S50" s="12"/>
      <c r="T50" s="12">
        <v>30</v>
      </c>
      <c r="U50" s="16">
        <v>1</v>
      </c>
      <c r="V50" s="12"/>
      <c r="W50" s="12"/>
      <c r="X50" s="12">
        <v>30</v>
      </c>
      <c r="Y50" s="16"/>
      <c r="Z50" s="12"/>
      <c r="AA50" s="12"/>
      <c r="AB50" s="12"/>
      <c r="AC50" s="220"/>
      <c r="AD50" s="221"/>
      <c r="AE50" s="221"/>
      <c r="AF50" s="221"/>
    </row>
    <row r="51" spans="1:32" s="2" customFormat="1" ht="12.75">
      <c r="A51" s="12">
        <v>26</v>
      </c>
      <c r="B51" s="38" t="s">
        <v>66</v>
      </c>
      <c r="C51" s="14" t="s">
        <v>62</v>
      </c>
      <c r="D51" s="12">
        <v>60</v>
      </c>
      <c r="E51" s="12"/>
      <c r="F51" s="3"/>
      <c r="G51" s="12">
        <v>60</v>
      </c>
      <c r="H51" s="15">
        <f t="shared" si="6"/>
        <v>2</v>
      </c>
      <c r="I51" s="4">
        <v>1</v>
      </c>
      <c r="J51" s="12"/>
      <c r="K51" s="12"/>
      <c r="L51" s="17">
        <v>30</v>
      </c>
      <c r="M51" s="16">
        <v>1</v>
      </c>
      <c r="N51" s="12"/>
      <c r="O51" s="12"/>
      <c r="P51" s="17">
        <v>30</v>
      </c>
      <c r="Q51" s="16"/>
      <c r="R51" s="17"/>
      <c r="S51" s="17"/>
      <c r="T51" s="17"/>
      <c r="U51" s="16"/>
      <c r="V51" s="17"/>
      <c r="W51" s="17"/>
      <c r="X51" s="17"/>
      <c r="Y51" s="16"/>
      <c r="Z51" s="12"/>
      <c r="AA51" s="12"/>
      <c r="AB51" s="12"/>
      <c r="AC51" s="16"/>
      <c r="AD51" s="17"/>
      <c r="AE51" s="17"/>
      <c r="AF51" s="17"/>
    </row>
    <row r="52" spans="1:32" s="2" customFormat="1" ht="12.75">
      <c r="A52" s="12">
        <v>27</v>
      </c>
      <c r="B52" s="39" t="s">
        <v>67</v>
      </c>
      <c r="C52" s="40" t="s">
        <v>25</v>
      </c>
      <c r="D52" s="12">
        <v>30</v>
      </c>
      <c r="E52" s="19"/>
      <c r="F52" s="5"/>
      <c r="G52" s="19">
        <v>30</v>
      </c>
      <c r="H52" s="15">
        <f t="shared" si="6"/>
        <v>2</v>
      </c>
      <c r="I52" s="4">
        <v>2</v>
      </c>
      <c r="J52" s="19"/>
      <c r="K52" s="12"/>
      <c r="L52" s="19">
        <v>30</v>
      </c>
      <c r="M52" s="16"/>
      <c r="N52" s="12"/>
      <c r="O52" s="12"/>
      <c r="P52" s="19"/>
      <c r="Q52" s="16"/>
      <c r="R52" s="17"/>
      <c r="S52" s="17"/>
      <c r="T52" s="17"/>
      <c r="U52" s="16"/>
      <c r="V52" s="12"/>
      <c r="W52" s="12"/>
      <c r="X52" s="12"/>
      <c r="Y52" s="16"/>
      <c r="Z52" s="12"/>
      <c r="AA52" s="12"/>
      <c r="AB52" s="12"/>
      <c r="AC52" s="16"/>
      <c r="AD52" s="17"/>
      <c r="AE52" s="17"/>
      <c r="AF52" s="17"/>
    </row>
    <row r="53" spans="1:32" s="2" customFormat="1" ht="12.75">
      <c r="A53" s="12">
        <v>28</v>
      </c>
      <c r="B53" s="38" t="s">
        <v>113</v>
      </c>
      <c r="C53" s="14" t="s">
        <v>61</v>
      </c>
      <c r="D53" s="12">
        <v>60</v>
      </c>
      <c r="E53" s="12"/>
      <c r="F53" s="3">
        <v>60</v>
      </c>
      <c r="G53" s="12"/>
      <c r="H53" s="15">
        <f t="shared" si="6"/>
        <v>4</v>
      </c>
      <c r="I53" s="4"/>
      <c r="J53" s="12"/>
      <c r="K53" s="12"/>
      <c r="L53" s="17"/>
      <c r="M53" s="16">
        <v>4</v>
      </c>
      <c r="N53" s="12"/>
      <c r="O53" s="12">
        <v>60</v>
      </c>
      <c r="P53" s="12"/>
      <c r="Q53" s="16"/>
      <c r="R53" s="17"/>
      <c r="S53" s="17"/>
      <c r="T53" s="17"/>
      <c r="U53" s="16"/>
      <c r="V53" s="12"/>
      <c r="W53" s="12"/>
      <c r="X53" s="12"/>
      <c r="Y53" s="16"/>
      <c r="Z53" s="19"/>
      <c r="AA53" s="19"/>
      <c r="AB53" s="19"/>
      <c r="AC53" s="16"/>
      <c r="AD53" s="17"/>
      <c r="AE53" s="17"/>
      <c r="AF53" s="17"/>
    </row>
    <row r="54" spans="1:32" s="2" customFormat="1" ht="12.75">
      <c r="A54" s="12">
        <v>29</v>
      </c>
      <c r="B54" s="38" t="s">
        <v>68</v>
      </c>
      <c r="C54" s="14" t="s">
        <v>69</v>
      </c>
      <c r="D54" s="12"/>
      <c r="E54" s="12"/>
      <c r="F54" s="3"/>
      <c r="G54" s="12"/>
      <c r="H54" s="41"/>
      <c r="I54" s="4"/>
      <c r="J54" s="12"/>
      <c r="K54" s="12"/>
      <c r="L54" s="17"/>
      <c r="M54" s="16"/>
      <c r="N54" s="12"/>
      <c r="O54" s="12"/>
      <c r="P54" s="12"/>
      <c r="Q54" s="16"/>
      <c r="R54" s="17"/>
      <c r="S54" s="17"/>
      <c r="T54" s="17"/>
      <c r="U54" s="16">
        <v>2</v>
      </c>
      <c r="V54" s="12"/>
      <c r="W54" s="12"/>
      <c r="X54" s="12"/>
      <c r="Y54" s="16">
        <v>2</v>
      </c>
      <c r="Z54" s="19"/>
      <c r="AA54" s="19"/>
      <c r="AB54" s="19"/>
      <c r="AC54" s="42">
        <v>1</v>
      </c>
      <c r="AD54" s="5"/>
      <c r="AE54" s="5"/>
      <c r="AF54" s="5"/>
    </row>
    <row r="55" spans="1:32" s="2" customFormat="1" ht="12.75">
      <c r="A55" s="12">
        <v>30</v>
      </c>
      <c r="B55" s="38" t="s">
        <v>70</v>
      </c>
      <c r="C55" s="14" t="s">
        <v>27</v>
      </c>
      <c r="D55" s="12">
        <v>25</v>
      </c>
      <c r="E55" s="12">
        <v>10</v>
      </c>
      <c r="F55" s="3"/>
      <c r="G55" s="12">
        <v>15</v>
      </c>
      <c r="H55" s="15">
        <f t="shared" si="6"/>
        <v>1</v>
      </c>
      <c r="I55" s="4"/>
      <c r="J55" s="12"/>
      <c r="K55" s="12"/>
      <c r="L55" s="17"/>
      <c r="M55" s="16"/>
      <c r="N55" s="12"/>
      <c r="O55" s="12"/>
      <c r="P55" s="12"/>
      <c r="Q55" s="16"/>
      <c r="R55" s="17"/>
      <c r="S55" s="17"/>
      <c r="T55" s="17"/>
      <c r="U55" s="16"/>
      <c r="V55" s="12"/>
      <c r="W55" s="12"/>
      <c r="X55" s="12"/>
      <c r="Y55" s="16">
        <v>1</v>
      </c>
      <c r="Z55" s="19">
        <v>10</v>
      </c>
      <c r="AA55" s="19"/>
      <c r="AB55" s="19">
        <v>15</v>
      </c>
      <c r="AC55" s="16"/>
      <c r="AD55" s="19"/>
      <c r="AE55" s="19"/>
      <c r="AF55" s="19"/>
    </row>
    <row r="56" spans="1:32" s="2" customFormat="1" ht="12.75">
      <c r="A56" s="12">
        <v>31</v>
      </c>
      <c r="B56" s="38" t="s">
        <v>71</v>
      </c>
      <c r="C56" s="13" t="s">
        <v>28</v>
      </c>
      <c r="D56" s="12">
        <v>5</v>
      </c>
      <c r="E56" s="12">
        <v>5</v>
      </c>
      <c r="F56" s="12"/>
      <c r="G56" s="12"/>
      <c r="H56" s="15">
        <f t="shared" si="6"/>
        <v>1</v>
      </c>
      <c r="I56" s="16"/>
      <c r="J56" s="12"/>
      <c r="K56" s="12"/>
      <c r="L56" s="17"/>
      <c r="M56" s="16"/>
      <c r="N56" s="12"/>
      <c r="O56" s="12"/>
      <c r="P56" s="12"/>
      <c r="Q56" s="16"/>
      <c r="R56" s="17"/>
      <c r="S56" s="17"/>
      <c r="T56" s="17"/>
      <c r="U56" s="16">
        <v>1</v>
      </c>
      <c r="V56" s="12">
        <v>5</v>
      </c>
      <c r="W56" s="12"/>
      <c r="X56" s="12"/>
      <c r="Y56" s="16"/>
      <c r="Z56" s="19"/>
      <c r="AA56" s="19"/>
      <c r="AB56" s="19"/>
      <c r="AC56" s="16"/>
      <c r="AD56" s="19"/>
      <c r="AE56" s="19"/>
      <c r="AF56" s="19"/>
    </row>
    <row r="57" spans="1:32" s="65" customFormat="1" ht="12.75">
      <c r="A57" s="17"/>
      <c r="B57" s="44" t="s">
        <v>72</v>
      </c>
      <c r="C57" s="15"/>
      <c r="D57" s="15">
        <f aca="true" t="shared" si="7" ref="D57:AF57">SUM(D50:D56)</f>
        <v>300</v>
      </c>
      <c r="E57" s="15">
        <f t="shared" si="7"/>
        <v>15</v>
      </c>
      <c r="F57" s="15">
        <f t="shared" si="7"/>
        <v>60</v>
      </c>
      <c r="G57" s="15">
        <f t="shared" si="7"/>
        <v>225</v>
      </c>
      <c r="H57" s="15">
        <f t="shared" si="7"/>
        <v>15</v>
      </c>
      <c r="I57" s="21">
        <f t="shared" si="7"/>
        <v>5</v>
      </c>
      <c r="J57" s="15">
        <f t="shared" si="7"/>
        <v>0</v>
      </c>
      <c r="K57" s="15">
        <f t="shared" si="7"/>
        <v>0</v>
      </c>
      <c r="L57" s="15">
        <f t="shared" si="7"/>
        <v>90</v>
      </c>
      <c r="M57" s="21">
        <f t="shared" si="7"/>
        <v>6</v>
      </c>
      <c r="N57" s="15">
        <f t="shared" si="7"/>
        <v>0</v>
      </c>
      <c r="O57" s="15">
        <f t="shared" si="7"/>
        <v>60</v>
      </c>
      <c r="P57" s="15">
        <f t="shared" si="7"/>
        <v>60</v>
      </c>
      <c r="Q57" s="21">
        <f t="shared" si="7"/>
        <v>1</v>
      </c>
      <c r="R57" s="15">
        <f t="shared" si="7"/>
        <v>0</v>
      </c>
      <c r="S57" s="15">
        <f t="shared" si="7"/>
        <v>0</v>
      </c>
      <c r="T57" s="15">
        <f t="shared" si="7"/>
        <v>30</v>
      </c>
      <c r="U57" s="21">
        <f t="shared" si="7"/>
        <v>4</v>
      </c>
      <c r="V57" s="15">
        <f t="shared" si="7"/>
        <v>5</v>
      </c>
      <c r="W57" s="15">
        <f t="shared" si="7"/>
        <v>0</v>
      </c>
      <c r="X57" s="15">
        <f t="shared" si="7"/>
        <v>30</v>
      </c>
      <c r="Y57" s="21">
        <f t="shared" si="7"/>
        <v>3</v>
      </c>
      <c r="Z57" s="15">
        <f t="shared" si="7"/>
        <v>10</v>
      </c>
      <c r="AA57" s="15">
        <f t="shared" si="7"/>
        <v>0</v>
      </c>
      <c r="AB57" s="15">
        <f t="shared" si="7"/>
        <v>15</v>
      </c>
      <c r="AC57" s="21">
        <f t="shared" si="7"/>
        <v>1</v>
      </c>
      <c r="AD57" s="15">
        <f t="shared" si="7"/>
        <v>0</v>
      </c>
      <c r="AE57" s="15">
        <f t="shared" si="7"/>
        <v>0</v>
      </c>
      <c r="AF57" s="15">
        <f t="shared" si="7"/>
        <v>0</v>
      </c>
    </row>
    <row r="58" spans="1:32" s="65" customFormat="1" ht="12.75">
      <c r="A58" s="43"/>
      <c r="B58" s="45" t="s">
        <v>73</v>
      </c>
      <c r="C58" s="46"/>
      <c r="D58" s="47">
        <f>SUM(D22,D32,D57,D44)</f>
        <v>1860</v>
      </c>
      <c r="E58" s="47">
        <f>SUM(E22,E32,E57,E44)</f>
        <v>300</v>
      </c>
      <c r="F58" s="47">
        <f>SUM(F57,F44,F32,F22)</f>
        <v>1050</v>
      </c>
      <c r="G58" s="47">
        <f aca="true" t="shared" si="8" ref="G58:AF58">SUM(G22,G32,G57,G44)</f>
        <v>510</v>
      </c>
      <c r="H58" s="47">
        <f t="shared" si="8"/>
        <v>121</v>
      </c>
      <c r="I58" s="47">
        <f t="shared" si="8"/>
        <v>30</v>
      </c>
      <c r="J58" s="47">
        <f t="shared" si="8"/>
        <v>60</v>
      </c>
      <c r="K58" s="47">
        <f t="shared" si="8"/>
        <v>150</v>
      </c>
      <c r="L58" s="47">
        <f t="shared" si="8"/>
        <v>135</v>
      </c>
      <c r="M58" s="47">
        <f t="shared" si="8"/>
        <v>30</v>
      </c>
      <c r="N58" s="47">
        <f t="shared" si="8"/>
        <v>45</v>
      </c>
      <c r="O58" s="47">
        <f t="shared" si="8"/>
        <v>360</v>
      </c>
      <c r="P58" s="47">
        <f t="shared" si="8"/>
        <v>90</v>
      </c>
      <c r="Q58" s="47">
        <f t="shared" si="8"/>
        <v>21</v>
      </c>
      <c r="R58" s="47">
        <f t="shared" si="8"/>
        <v>60</v>
      </c>
      <c r="S58" s="47">
        <f t="shared" si="8"/>
        <v>270</v>
      </c>
      <c r="T58" s="47">
        <f t="shared" si="8"/>
        <v>105</v>
      </c>
      <c r="U58" s="47">
        <f t="shared" si="8"/>
        <v>21</v>
      </c>
      <c r="V58" s="47">
        <f t="shared" si="8"/>
        <v>50</v>
      </c>
      <c r="W58" s="47">
        <f t="shared" si="8"/>
        <v>195</v>
      </c>
      <c r="X58" s="47">
        <f t="shared" si="8"/>
        <v>90</v>
      </c>
      <c r="Y58" s="47">
        <f t="shared" si="8"/>
        <v>14</v>
      </c>
      <c r="Z58" s="47">
        <f t="shared" si="8"/>
        <v>70</v>
      </c>
      <c r="AA58" s="47">
        <f t="shared" si="8"/>
        <v>60</v>
      </c>
      <c r="AB58" s="47">
        <f t="shared" si="8"/>
        <v>45</v>
      </c>
      <c r="AC58" s="47">
        <f t="shared" si="8"/>
        <v>10</v>
      </c>
      <c r="AD58" s="47">
        <f t="shared" si="8"/>
        <v>15</v>
      </c>
      <c r="AE58" s="47">
        <f t="shared" si="8"/>
        <v>15</v>
      </c>
      <c r="AF58" s="47">
        <f t="shared" si="8"/>
        <v>45</v>
      </c>
    </row>
    <row r="59" spans="1:32" s="231" customFormat="1" ht="25.5" customHeight="1">
      <c r="A59" s="174" t="s">
        <v>114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7"/>
    </row>
    <row r="60" spans="1:32" s="2" customFormat="1" ht="12.75">
      <c r="A60" s="184" t="s">
        <v>12</v>
      </c>
      <c r="B60" s="184" t="s">
        <v>11</v>
      </c>
      <c r="C60" s="185" t="s">
        <v>10</v>
      </c>
      <c r="D60" s="188" t="s">
        <v>9</v>
      </c>
      <c r="E60" s="189"/>
      <c r="F60" s="189"/>
      <c r="G60" s="189"/>
      <c r="H60" s="190"/>
      <c r="I60" s="184" t="s">
        <v>2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</row>
    <row r="61" spans="1:32" s="2" customFormat="1" ht="12.75" customHeight="1">
      <c r="A61" s="184"/>
      <c r="B61" s="184"/>
      <c r="C61" s="186"/>
      <c r="D61" s="191"/>
      <c r="E61" s="192"/>
      <c r="F61" s="192"/>
      <c r="G61" s="192"/>
      <c r="H61" s="193"/>
      <c r="I61" s="184" t="s">
        <v>32</v>
      </c>
      <c r="J61" s="184"/>
      <c r="K61" s="184"/>
      <c r="L61" s="184"/>
      <c r="M61" s="184"/>
      <c r="N61" s="184"/>
      <c r="O61" s="184"/>
      <c r="P61" s="184"/>
      <c r="Q61" s="184" t="s">
        <v>33</v>
      </c>
      <c r="R61" s="184"/>
      <c r="S61" s="184"/>
      <c r="T61" s="184"/>
      <c r="U61" s="184"/>
      <c r="V61" s="184"/>
      <c r="W61" s="184"/>
      <c r="X61" s="184"/>
      <c r="Y61" s="184" t="s">
        <v>34</v>
      </c>
      <c r="Z61" s="184"/>
      <c r="AA61" s="184"/>
      <c r="AB61" s="184"/>
      <c r="AC61" s="184"/>
      <c r="AD61" s="184"/>
      <c r="AE61" s="184"/>
      <c r="AF61" s="184"/>
    </row>
    <row r="62" spans="1:32" s="2" customFormat="1" ht="12.75">
      <c r="A62" s="184"/>
      <c r="B62" s="184"/>
      <c r="C62" s="186"/>
      <c r="D62" s="194"/>
      <c r="E62" s="195"/>
      <c r="F62" s="195"/>
      <c r="G62" s="195"/>
      <c r="H62" s="196"/>
      <c r="I62" s="181" t="s">
        <v>3</v>
      </c>
      <c r="J62" s="182"/>
      <c r="K62" s="182"/>
      <c r="L62" s="183"/>
      <c r="M62" s="181" t="s">
        <v>4</v>
      </c>
      <c r="N62" s="182"/>
      <c r="O62" s="182"/>
      <c r="P62" s="183"/>
      <c r="Q62" s="181" t="s">
        <v>5</v>
      </c>
      <c r="R62" s="182"/>
      <c r="S62" s="182"/>
      <c r="T62" s="183"/>
      <c r="U62" s="181" t="s">
        <v>6</v>
      </c>
      <c r="V62" s="182"/>
      <c r="W62" s="182"/>
      <c r="X62" s="183"/>
      <c r="Y62" s="181" t="s">
        <v>7</v>
      </c>
      <c r="Z62" s="182"/>
      <c r="AA62" s="182"/>
      <c r="AB62" s="183"/>
      <c r="AC62" s="181" t="s">
        <v>8</v>
      </c>
      <c r="AD62" s="182"/>
      <c r="AE62" s="182"/>
      <c r="AF62" s="183"/>
    </row>
    <row r="63" spans="1:32" s="2" customFormat="1" ht="48.75">
      <c r="A63" s="184"/>
      <c r="B63" s="184"/>
      <c r="C63" s="187"/>
      <c r="D63" s="8" t="s">
        <v>118</v>
      </c>
      <c r="E63" s="8" t="s">
        <v>119</v>
      </c>
      <c r="F63" s="8" t="s">
        <v>75</v>
      </c>
      <c r="G63" s="8" t="s">
        <v>123</v>
      </c>
      <c r="H63" s="9" t="s">
        <v>17</v>
      </c>
      <c r="I63" s="10" t="s">
        <v>17</v>
      </c>
      <c r="J63" s="11" t="s">
        <v>119</v>
      </c>
      <c r="K63" s="11" t="s">
        <v>74</v>
      </c>
      <c r="L63" s="11" t="s">
        <v>121</v>
      </c>
      <c r="M63" s="10" t="s">
        <v>17</v>
      </c>
      <c r="N63" s="11" t="s">
        <v>119</v>
      </c>
      <c r="O63" s="11" t="s">
        <v>75</v>
      </c>
      <c r="P63" s="11" t="s">
        <v>121</v>
      </c>
      <c r="Q63" s="10" t="s">
        <v>17</v>
      </c>
      <c r="R63" s="11" t="s">
        <v>119</v>
      </c>
      <c r="S63" s="11" t="s">
        <v>74</v>
      </c>
      <c r="T63" s="11" t="s">
        <v>121</v>
      </c>
      <c r="U63" s="10" t="s">
        <v>17</v>
      </c>
      <c r="V63" s="11" t="s">
        <v>119</v>
      </c>
      <c r="W63" s="11" t="s">
        <v>74</v>
      </c>
      <c r="X63" s="11" t="s">
        <v>121</v>
      </c>
      <c r="Y63" s="10" t="s">
        <v>17</v>
      </c>
      <c r="Z63" s="11" t="s">
        <v>119</v>
      </c>
      <c r="AA63" s="11" t="s">
        <v>74</v>
      </c>
      <c r="AB63" s="11" t="s">
        <v>121</v>
      </c>
      <c r="AC63" s="10" t="s">
        <v>17</v>
      </c>
      <c r="AD63" s="11" t="s">
        <v>119</v>
      </c>
      <c r="AE63" s="11" t="s">
        <v>74</v>
      </c>
      <c r="AF63" s="11" t="s">
        <v>121</v>
      </c>
    </row>
    <row r="64" spans="1:32" s="236" customFormat="1" ht="24.75" customHeight="1">
      <c r="A64" s="178" t="s">
        <v>156</v>
      </c>
      <c r="B64" s="179"/>
      <c r="C64" s="180"/>
      <c r="D64" s="232"/>
      <c r="E64" s="232"/>
      <c r="F64" s="232"/>
      <c r="G64" s="232"/>
      <c r="H64" s="232"/>
      <c r="I64" s="233"/>
      <c r="J64" s="35"/>
      <c r="K64" s="35"/>
      <c r="L64" s="35"/>
      <c r="M64" s="233"/>
      <c r="N64" s="35"/>
      <c r="O64" s="35"/>
      <c r="P64" s="35"/>
      <c r="Q64" s="233"/>
      <c r="R64" s="35"/>
      <c r="S64" s="35"/>
      <c r="T64" s="35"/>
      <c r="U64" s="233"/>
      <c r="V64" s="35"/>
      <c r="W64" s="35"/>
      <c r="X64" s="35"/>
      <c r="Y64" s="234"/>
      <c r="Z64" s="235"/>
      <c r="AA64" s="235"/>
      <c r="AB64" s="35"/>
      <c r="AC64" s="234"/>
      <c r="AD64" s="35"/>
      <c r="AE64" s="35"/>
      <c r="AF64" s="35"/>
    </row>
    <row r="65" spans="1:32" s="2" customFormat="1" ht="25.5" customHeight="1">
      <c r="A65" s="43">
        <v>32</v>
      </c>
      <c r="B65" s="52" t="s">
        <v>157</v>
      </c>
      <c r="C65" s="28" t="s">
        <v>145</v>
      </c>
      <c r="D65" s="30">
        <v>60</v>
      </c>
      <c r="E65" s="30"/>
      <c r="F65" s="30">
        <v>60</v>
      </c>
      <c r="G65" s="30"/>
      <c r="H65" s="15">
        <f aca="true" t="shared" si="9" ref="H65:H70">SUM(I65,M65,Q65,U65,Y65,AC65)</f>
        <v>5</v>
      </c>
      <c r="I65" s="50"/>
      <c r="J65" s="3"/>
      <c r="K65" s="3"/>
      <c r="L65" s="3"/>
      <c r="M65" s="50"/>
      <c r="N65" s="3"/>
      <c r="O65" s="3"/>
      <c r="P65" s="3"/>
      <c r="Q65" s="50">
        <v>3</v>
      </c>
      <c r="R65" s="3"/>
      <c r="S65" s="3">
        <v>30</v>
      </c>
      <c r="T65" s="3"/>
      <c r="U65" s="50">
        <v>2</v>
      </c>
      <c r="V65" s="3"/>
      <c r="W65" s="3">
        <v>30</v>
      </c>
      <c r="X65" s="3"/>
      <c r="Y65" s="50"/>
      <c r="Z65" s="30"/>
      <c r="AA65" s="53"/>
      <c r="AB65" s="30"/>
      <c r="AC65" s="54"/>
      <c r="AD65" s="30"/>
      <c r="AE65" s="30"/>
      <c r="AF65" s="30"/>
    </row>
    <row r="66" spans="1:32" s="2" customFormat="1" ht="12.75">
      <c r="A66" s="43">
        <v>33</v>
      </c>
      <c r="B66" s="28" t="s">
        <v>110</v>
      </c>
      <c r="C66" s="28" t="s">
        <v>76</v>
      </c>
      <c r="D66" s="30">
        <v>60</v>
      </c>
      <c r="E66" s="30"/>
      <c r="F66" s="30">
        <v>60</v>
      </c>
      <c r="G66" s="30"/>
      <c r="H66" s="15">
        <f t="shared" si="9"/>
        <v>6</v>
      </c>
      <c r="I66" s="50"/>
      <c r="J66" s="3"/>
      <c r="K66" s="3"/>
      <c r="L66" s="3"/>
      <c r="M66" s="50"/>
      <c r="N66" s="3"/>
      <c r="O66" s="3"/>
      <c r="P66" s="3"/>
      <c r="Q66" s="50">
        <v>6</v>
      </c>
      <c r="R66" s="3"/>
      <c r="S66" s="3">
        <v>60</v>
      </c>
      <c r="T66" s="3"/>
      <c r="U66" s="50"/>
      <c r="V66" s="3"/>
      <c r="W66" s="3"/>
      <c r="X66" s="3"/>
      <c r="Y66" s="55"/>
      <c r="Z66" s="53"/>
      <c r="AA66" s="53"/>
      <c r="AB66" s="53"/>
      <c r="AC66" s="54"/>
      <c r="AD66" s="53"/>
      <c r="AE66" s="53"/>
      <c r="AF66" s="53"/>
    </row>
    <row r="67" spans="1:32" s="2" customFormat="1" ht="12.75">
      <c r="A67" s="43">
        <v>34</v>
      </c>
      <c r="B67" s="28" t="s">
        <v>158</v>
      </c>
      <c r="C67" s="28" t="s">
        <v>28</v>
      </c>
      <c r="D67" s="30">
        <v>45</v>
      </c>
      <c r="E67" s="30"/>
      <c r="F67" s="30">
        <v>45</v>
      </c>
      <c r="G67" s="30"/>
      <c r="H67" s="15">
        <f t="shared" si="9"/>
        <v>2</v>
      </c>
      <c r="I67" s="50"/>
      <c r="J67" s="3"/>
      <c r="K67" s="3"/>
      <c r="L67" s="3"/>
      <c r="M67" s="50"/>
      <c r="N67" s="3"/>
      <c r="O67" s="3"/>
      <c r="P67" s="3"/>
      <c r="Q67" s="50"/>
      <c r="R67" s="68"/>
      <c r="S67" s="3"/>
      <c r="T67" s="3"/>
      <c r="U67" s="50">
        <v>2</v>
      </c>
      <c r="V67" s="3"/>
      <c r="W67" s="3">
        <v>45</v>
      </c>
      <c r="X67" s="3"/>
      <c r="Y67" s="55"/>
      <c r="Z67" s="53"/>
      <c r="AA67" s="53"/>
      <c r="AB67" s="53"/>
      <c r="AC67" s="54"/>
      <c r="AD67" s="30"/>
      <c r="AE67" s="53"/>
      <c r="AF67" s="53"/>
    </row>
    <row r="68" spans="1:32" s="2" customFormat="1" ht="12.75">
      <c r="A68" s="43">
        <v>35</v>
      </c>
      <c r="B68" s="28" t="s">
        <v>19</v>
      </c>
      <c r="C68" s="28" t="s">
        <v>77</v>
      </c>
      <c r="D68" s="30">
        <v>30</v>
      </c>
      <c r="E68" s="30"/>
      <c r="F68" s="30"/>
      <c r="G68" s="30">
        <v>30</v>
      </c>
      <c r="H68" s="15">
        <f t="shared" si="9"/>
        <v>17</v>
      </c>
      <c r="I68" s="50"/>
      <c r="J68" s="3"/>
      <c r="K68" s="3"/>
      <c r="L68" s="3"/>
      <c r="M68" s="50"/>
      <c r="N68" s="3"/>
      <c r="O68" s="3"/>
      <c r="P68" s="3"/>
      <c r="Q68" s="50"/>
      <c r="R68" s="3"/>
      <c r="S68" s="3"/>
      <c r="T68" s="3"/>
      <c r="U68" s="50"/>
      <c r="V68" s="3"/>
      <c r="W68" s="3"/>
      <c r="X68" s="3"/>
      <c r="Y68" s="50">
        <v>7</v>
      </c>
      <c r="Z68" s="53"/>
      <c r="AA68" s="53"/>
      <c r="AB68" s="53">
        <v>15</v>
      </c>
      <c r="AC68" s="54">
        <v>10</v>
      </c>
      <c r="AD68" s="53"/>
      <c r="AE68" s="53"/>
      <c r="AF68" s="53">
        <v>15</v>
      </c>
    </row>
    <row r="69" spans="1:32" s="2" customFormat="1" ht="23.25" customHeight="1">
      <c r="A69" s="43">
        <v>36</v>
      </c>
      <c r="B69" s="28" t="s">
        <v>117</v>
      </c>
      <c r="C69" s="28" t="s">
        <v>77</v>
      </c>
      <c r="D69" s="30">
        <v>120</v>
      </c>
      <c r="E69" s="30"/>
      <c r="F69" s="30">
        <v>120</v>
      </c>
      <c r="G69" s="30"/>
      <c r="H69" s="15">
        <f t="shared" si="9"/>
        <v>20</v>
      </c>
      <c r="I69" s="50"/>
      <c r="J69" s="3"/>
      <c r="K69" s="3"/>
      <c r="L69" s="3"/>
      <c r="M69" s="50"/>
      <c r="N69" s="3"/>
      <c r="O69" s="3"/>
      <c r="P69" s="3"/>
      <c r="Q69" s="50"/>
      <c r="R69" s="3"/>
      <c r="S69" s="3"/>
      <c r="T69" s="3"/>
      <c r="U69" s="50"/>
      <c r="V69" s="3"/>
      <c r="W69" s="3"/>
      <c r="X69" s="3"/>
      <c r="Y69" s="50">
        <v>10</v>
      </c>
      <c r="Z69" s="53"/>
      <c r="AA69" s="53"/>
      <c r="AB69" s="53">
        <v>60</v>
      </c>
      <c r="AC69" s="54">
        <v>10</v>
      </c>
      <c r="AD69" s="53"/>
      <c r="AE69" s="53"/>
      <c r="AF69" s="53">
        <v>60</v>
      </c>
    </row>
    <row r="70" spans="1:32" s="2" customFormat="1" ht="25.5" customHeight="1">
      <c r="A70" s="43">
        <v>37</v>
      </c>
      <c r="B70" s="52" t="s">
        <v>78</v>
      </c>
      <c r="C70" s="28" t="s">
        <v>28</v>
      </c>
      <c r="D70" s="30">
        <v>60</v>
      </c>
      <c r="E70" s="30"/>
      <c r="F70" s="30">
        <v>60</v>
      </c>
      <c r="G70" s="30"/>
      <c r="H70" s="15">
        <f t="shared" si="9"/>
        <v>4</v>
      </c>
      <c r="I70" s="50"/>
      <c r="J70" s="3"/>
      <c r="K70" s="3"/>
      <c r="L70" s="3"/>
      <c r="M70" s="50"/>
      <c r="N70" s="3"/>
      <c r="O70" s="3"/>
      <c r="P70" s="3"/>
      <c r="Q70" s="50"/>
      <c r="R70" s="3"/>
      <c r="S70" s="3"/>
      <c r="T70" s="3"/>
      <c r="U70" s="50">
        <v>4</v>
      </c>
      <c r="V70" s="3"/>
      <c r="W70" s="3">
        <v>60</v>
      </c>
      <c r="X70" s="3"/>
      <c r="Y70" s="50"/>
      <c r="Z70" s="53"/>
      <c r="AA70" s="53"/>
      <c r="AB70" s="53"/>
      <c r="AC70" s="54"/>
      <c r="AD70" s="53"/>
      <c r="AE70" s="53"/>
      <c r="AF70" s="53"/>
    </row>
    <row r="71" spans="1:32" s="2" customFormat="1" ht="12.75">
      <c r="A71" s="43"/>
      <c r="B71" s="34" t="s">
        <v>31</v>
      </c>
      <c r="C71" s="57"/>
      <c r="D71" s="69">
        <f aca="true" t="shared" si="10" ref="D71:AD71">SUM(D65:D70)</f>
        <v>375</v>
      </c>
      <c r="E71" s="69">
        <f t="shared" si="10"/>
        <v>0</v>
      </c>
      <c r="F71" s="69">
        <f t="shared" si="10"/>
        <v>345</v>
      </c>
      <c r="G71" s="69">
        <f t="shared" si="10"/>
        <v>30</v>
      </c>
      <c r="H71" s="69">
        <f t="shared" si="10"/>
        <v>54</v>
      </c>
      <c r="I71" s="69">
        <f t="shared" si="10"/>
        <v>0</v>
      </c>
      <c r="J71" s="69">
        <f t="shared" si="10"/>
        <v>0</v>
      </c>
      <c r="K71" s="69">
        <f t="shared" si="10"/>
        <v>0</v>
      </c>
      <c r="L71" s="69">
        <f t="shared" si="10"/>
        <v>0</v>
      </c>
      <c r="M71" s="69">
        <f t="shared" si="10"/>
        <v>0</v>
      </c>
      <c r="N71" s="69">
        <f t="shared" si="10"/>
        <v>0</v>
      </c>
      <c r="O71" s="69">
        <f t="shared" si="10"/>
        <v>0</v>
      </c>
      <c r="P71" s="69">
        <f t="shared" si="10"/>
        <v>0</v>
      </c>
      <c r="Q71" s="69">
        <f t="shared" si="10"/>
        <v>9</v>
      </c>
      <c r="R71" s="69">
        <f t="shared" si="10"/>
        <v>0</v>
      </c>
      <c r="S71" s="69">
        <f t="shared" si="10"/>
        <v>90</v>
      </c>
      <c r="T71" s="69">
        <f t="shared" si="10"/>
        <v>0</v>
      </c>
      <c r="U71" s="69">
        <f t="shared" si="10"/>
        <v>8</v>
      </c>
      <c r="V71" s="69">
        <f t="shared" si="10"/>
        <v>0</v>
      </c>
      <c r="W71" s="69">
        <f t="shared" si="10"/>
        <v>135</v>
      </c>
      <c r="X71" s="69">
        <f t="shared" si="10"/>
        <v>0</v>
      </c>
      <c r="Y71" s="69">
        <f t="shared" si="10"/>
        <v>17</v>
      </c>
      <c r="Z71" s="69">
        <f t="shared" si="10"/>
        <v>0</v>
      </c>
      <c r="AA71" s="69">
        <f t="shared" si="10"/>
        <v>0</v>
      </c>
      <c r="AB71" s="69">
        <f t="shared" si="10"/>
        <v>75</v>
      </c>
      <c r="AC71" s="69">
        <f t="shared" si="10"/>
        <v>20</v>
      </c>
      <c r="AD71" s="69">
        <f t="shared" si="10"/>
        <v>0</v>
      </c>
      <c r="AE71" s="69">
        <f>SUM(AE65:AE70)</f>
        <v>0</v>
      </c>
      <c r="AF71" s="69">
        <f>SUM(AF65:AF70)</f>
        <v>75</v>
      </c>
    </row>
    <row r="72" spans="1:32" s="2" customFormat="1" ht="12.75">
      <c r="A72" s="43"/>
      <c r="B72" s="58" t="s">
        <v>20</v>
      </c>
      <c r="C72" s="46"/>
      <c r="D72" s="47">
        <f>SUM(D58,D71)</f>
        <v>2235</v>
      </c>
      <c r="E72" s="47">
        <f>SUM(E58,E71)</f>
        <v>300</v>
      </c>
      <c r="F72" s="47">
        <f>SUM(F58,F71)</f>
        <v>1395</v>
      </c>
      <c r="G72" s="47">
        <f aca="true" t="shared" si="11" ref="G72:AF72">SUM(G58,G71)</f>
        <v>540</v>
      </c>
      <c r="H72" s="47">
        <f t="shared" si="11"/>
        <v>175</v>
      </c>
      <c r="I72" s="69">
        <f t="shared" si="11"/>
        <v>30</v>
      </c>
      <c r="J72" s="47">
        <f t="shared" si="11"/>
        <v>60</v>
      </c>
      <c r="K72" s="47">
        <f t="shared" si="11"/>
        <v>150</v>
      </c>
      <c r="L72" s="47">
        <f t="shared" si="11"/>
        <v>135</v>
      </c>
      <c r="M72" s="69">
        <f t="shared" si="11"/>
        <v>30</v>
      </c>
      <c r="N72" s="47">
        <f t="shared" si="11"/>
        <v>45</v>
      </c>
      <c r="O72" s="47">
        <f t="shared" si="11"/>
        <v>360</v>
      </c>
      <c r="P72" s="47">
        <f t="shared" si="11"/>
        <v>90</v>
      </c>
      <c r="Q72" s="69">
        <f t="shared" si="11"/>
        <v>30</v>
      </c>
      <c r="R72" s="47">
        <f t="shared" si="11"/>
        <v>60</v>
      </c>
      <c r="S72" s="47">
        <f t="shared" si="11"/>
        <v>360</v>
      </c>
      <c r="T72" s="47">
        <f t="shared" si="11"/>
        <v>105</v>
      </c>
      <c r="U72" s="69">
        <f t="shared" si="11"/>
        <v>29</v>
      </c>
      <c r="V72" s="47">
        <f t="shared" si="11"/>
        <v>50</v>
      </c>
      <c r="W72" s="47">
        <f t="shared" si="11"/>
        <v>330</v>
      </c>
      <c r="X72" s="47">
        <f t="shared" si="11"/>
        <v>90</v>
      </c>
      <c r="Y72" s="69">
        <f t="shared" si="11"/>
        <v>31</v>
      </c>
      <c r="Z72" s="47">
        <f t="shared" si="11"/>
        <v>70</v>
      </c>
      <c r="AA72" s="47">
        <f t="shared" si="11"/>
        <v>60</v>
      </c>
      <c r="AB72" s="47">
        <f t="shared" si="11"/>
        <v>120</v>
      </c>
      <c r="AC72" s="69">
        <f t="shared" si="11"/>
        <v>30</v>
      </c>
      <c r="AD72" s="47">
        <f t="shared" si="11"/>
        <v>15</v>
      </c>
      <c r="AE72" s="47">
        <f t="shared" si="11"/>
        <v>15</v>
      </c>
      <c r="AF72" s="47">
        <f t="shared" si="11"/>
        <v>120</v>
      </c>
    </row>
    <row r="73" spans="1:32" s="2" customFormat="1" ht="15.75">
      <c r="A73" s="237"/>
      <c r="B73" s="238"/>
      <c r="C73" s="239"/>
      <c r="D73" s="239"/>
      <c r="E73" s="237"/>
      <c r="F73" s="237"/>
      <c r="G73" s="237"/>
      <c r="H73" s="237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37"/>
      <c r="AE73" s="241"/>
      <c r="AF73" s="241"/>
    </row>
    <row r="74" s="2" customFormat="1" ht="12.75"/>
    <row r="75" s="2" customFormat="1" ht="12.75"/>
    <row r="76" s="242" customFormat="1" ht="10.5">
      <c r="B76" s="242" t="s">
        <v>87</v>
      </c>
    </row>
    <row r="77" s="2" customFormat="1" ht="12.75"/>
    <row r="78" spans="2:6" s="2" customFormat="1" ht="12.75">
      <c r="B78" s="243" t="s">
        <v>79</v>
      </c>
      <c r="C78" s="243" t="s">
        <v>80</v>
      </c>
      <c r="D78" s="243" t="s">
        <v>81</v>
      </c>
      <c r="F78" s="243" t="s">
        <v>88</v>
      </c>
    </row>
    <row r="79" spans="2:6" s="2" customFormat="1" ht="12.75">
      <c r="B79" s="243" t="s">
        <v>82</v>
      </c>
      <c r="C79" s="243" t="s">
        <v>80</v>
      </c>
      <c r="D79" s="243" t="s">
        <v>83</v>
      </c>
      <c r="F79" s="243" t="s">
        <v>89</v>
      </c>
    </row>
    <row r="80" spans="2:6" s="2" customFormat="1" ht="12.75">
      <c r="B80" s="243" t="s">
        <v>84</v>
      </c>
      <c r="C80" s="244" t="s">
        <v>80</v>
      </c>
      <c r="D80" s="243" t="s">
        <v>83</v>
      </c>
      <c r="F80" s="244" t="s">
        <v>90</v>
      </c>
    </row>
    <row r="81" s="2" customFormat="1" ht="12.75"/>
    <row r="82" s="2" customFormat="1" ht="12.75"/>
    <row r="83" s="2" customFormat="1" ht="12.75">
      <c r="B83" s="245" t="s">
        <v>85</v>
      </c>
    </row>
    <row r="84" s="2" customFormat="1" ht="12.75">
      <c r="B84" s="246" t="s">
        <v>159</v>
      </c>
    </row>
    <row r="85" s="2" customFormat="1" ht="12.75">
      <c r="B85" s="246" t="s">
        <v>160</v>
      </c>
    </row>
    <row r="86" s="2" customFormat="1" ht="12.75">
      <c r="B86" s="246" t="s">
        <v>161</v>
      </c>
    </row>
    <row r="87" s="2" customFormat="1" ht="12.75">
      <c r="B87" s="246" t="s">
        <v>162</v>
      </c>
    </row>
    <row r="88" s="2" customFormat="1" ht="12.75">
      <c r="B88" s="247"/>
    </row>
    <row r="89" s="2" customFormat="1" ht="12.75">
      <c r="B89" s="243" t="s">
        <v>86</v>
      </c>
    </row>
    <row r="90" s="2" customFormat="1" ht="12.75">
      <c r="B90" s="6"/>
    </row>
    <row r="91" s="2" customFormat="1" ht="12.75"/>
  </sheetData>
  <mergeCells count="49">
    <mergeCell ref="Y62:AB62"/>
    <mergeCell ref="AC62:AF62"/>
    <mergeCell ref="A64:C64"/>
    <mergeCell ref="I62:L62"/>
    <mergeCell ref="M62:P62"/>
    <mergeCell ref="Q62:T62"/>
    <mergeCell ref="U62:X62"/>
    <mergeCell ref="AC48:AF48"/>
    <mergeCell ref="A59:AF59"/>
    <mergeCell ref="A60:A63"/>
    <mergeCell ref="B60:B63"/>
    <mergeCell ref="C60:C63"/>
    <mergeCell ref="D60:H62"/>
    <mergeCell ref="I60:AF60"/>
    <mergeCell ref="I61:P61"/>
    <mergeCell ref="Q61:X61"/>
    <mergeCell ref="Y61:AF61"/>
    <mergeCell ref="M48:P48"/>
    <mergeCell ref="Q48:T48"/>
    <mergeCell ref="U48:X48"/>
    <mergeCell ref="Y48:AB48"/>
    <mergeCell ref="A45:AF45"/>
    <mergeCell ref="A46:A49"/>
    <mergeCell ref="B46:B49"/>
    <mergeCell ref="C46:C49"/>
    <mergeCell ref="D46:H48"/>
    <mergeCell ref="I46:AF46"/>
    <mergeCell ref="I47:P47"/>
    <mergeCell ref="Q47:X47"/>
    <mergeCell ref="Y47:AF47"/>
    <mergeCell ref="I48:L48"/>
    <mergeCell ref="AC13:AF13"/>
    <mergeCell ref="A15:AF15"/>
    <mergeCell ref="A23:AF23"/>
    <mergeCell ref="A33:IV33"/>
    <mergeCell ref="M13:P13"/>
    <mergeCell ref="Q13:T13"/>
    <mergeCell ref="U13:X13"/>
    <mergeCell ref="Y13:AB13"/>
    <mergeCell ref="A10:AF10"/>
    <mergeCell ref="A11:A14"/>
    <mergeCell ref="B11:B14"/>
    <mergeCell ref="C11:C14"/>
    <mergeCell ref="D11:H13"/>
    <mergeCell ref="I11:AF11"/>
    <mergeCell ref="I12:P12"/>
    <mergeCell ref="Q12:X12"/>
    <mergeCell ref="Y12:AF12"/>
    <mergeCell ref="I13:L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workbookViewId="0" topLeftCell="A58">
      <selection activeCell="X1" sqref="X1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5.7109375" style="0" customWidth="1"/>
    <col min="4" max="4" width="5.421875" style="0" customWidth="1"/>
    <col min="5" max="5" width="4.28125" style="0" customWidth="1"/>
    <col min="6" max="6" width="5.7109375" style="0" customWidth="1"/>
    <col min="7" max="7" width="4.7109375" style="0" customWidth="1"/>
    <col min="8" max="8" width="7.00390625" style="0" customWidth="1"/>
    <col min="9" max="9" width="6.421875" style="0" customWidth="1"/>
    <col min="10" max="11" width="4.8515625" style="0" customWidth="1"/>
    <col min="12" max="12" width="4.7109375" style="0" customWidth="1"/>
    <col min="13" max="13" width="6.00390625" style="0" customWidth="1"/>
    <col min="14" max="14" width="5.57421875" style="0" customWidth="1"/>
    <col min="15" max="15" width="6.00390625" style="0" customWidth="1"/>
    <col min="16" max="16" width="4.7109375" style="0" customWidth="1"/>
    <col min="17" max="17" width="6.7109375" style="0" customWidth="1"/>
    <col min="18" max="18" width="4.7109375" style="0" customWidth="1"/>
    <col min="19" max="20" width="5.57421875" style="0" customWidth="1"/>
    <col min="21" max="21" width="6.140625" style="0" customWidth="1"/>
    <col min="22" max="22" width="3.7109375" style="0" customWidth="1"/>
    <col min="23" max="23" width="4.421875" style="0" customWidth="1"/>
    <col min="24" max="24" width="4.8515625" style="0" customWidth="1"/>
    <col min="25" max="25" width="5.7109375" style="0" customWidth="1"/>
    <col min="26" max="27" width="4.140625" style="0" customWidth="1"/>
    <col min="28" max="28" width="3.7109375" style="0" customWidth="1"/>
    <col min="29" max="29" width="7.421875" style="0" customWidth="1"/>
    <col min="30" max="30" width="4.140625" style="0" customWidth="1"/>
    <col min="31" max="31" width="5.421875" style="0" customWidth="1"/>
    <col min="32" max="32" width="4.28125" style="0" customWidth="1"/>
  </cols>
  <sheetData>
    <row r="1" spans="1:32" s="209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55</v>
      </c>
      <c r="AA1" s="1"/>
      <c r="AB1" s="1"/>
      <c r="AC1" s="1"/>
      <c r="AD1" s="1"/>
      <c r="AE1" s="1"/>
      <c r="AF1" s="1"/>
    </row>
    <row r="2" spans="1:32" s="209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29</v>
      </c>
      <c r="AA2" s="1"/>
      <c r="AB2" s="1"/>
      <c r="AC2" s="1"/>
      <c r="AD2" s="1"/>
      <c r="AE2" s="1"/>
      <c r="AF2" s="1"/>
    </row>
    <row r="3" spans="1:32" s="209" customFormat="1" ht="12.7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30</v>
      </c>
      <c r="AA3" s="1"/>
      <c r="AB3" s="1"/>
      <c r="AC3" s="1"/>
      <c r="AD3" s="1"/>
      <c r="AE3" s="1"/>
      <c r="AF3" s="1"/>
    </row>
    <row r="4" spans="1:32" s="209" customFormat="1" ht="12.7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209" customFormat="1" ht="12.75">
      <c r="A5" s="1" t="s">
        <v>149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09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209" customFormat="1" ht="12.75">
      <c r="A7" s="210"/>
      <c r="B7" s="1"/>
      <c r="C7" s="1"/>
      <c r="D7" s="210"/>
      <c r="E7" s="1"/>
      <c r="F7" s="1"/>
      <c r="G7" s="1"/>
      <c r="H7" s="1"/>
      <c r="I7" s="1"/>
      <c r="J7" s="1"/>
      <c r="K7" s="1"/>
      <c r="L7" s="1"/>
      <c r="M7" s="1"/>
      <c r="N7" s="1" t="s">
        <v>14</v>
      </c>
      <c r="O7" s="1"/>
      <c r="P7" s="1"/>
      <c r="Q7" s="1"/>
      <c r="R7" s="1">
        <v>2011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209" customFormat="1" ht="12.75">
      <c r="A8" s="210"/>
      <c r="B8" s="1"/>
      <c r="C8" s="1"/>
      <c r="D8" s="2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2014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09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 t="s">
        <v>56</v>
      </c>
      <c r="AA9" s="2"/>
      <c r="AB9" s="2"/>
      <c r="AC9" s="2"/>
      <c r="AD9" s="2"/>
      <c r="AE9" s="2"/>
      <c r="AF9" s="2"/>
    </row>
    <row r="10" spans="1:32" s="209" customFormat="1" ht="12.75">
      <c r="A10" s="201" t="s">
        <v>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</row>
    <row r="11" spans="1:32" s="209" customFormat="1" ht="12.75">
      <c r="A11" s="184" t="s">
        <v>12</v>
      </c>
      <c r="B11" s="184" t="s">
        <v>11</v>
      </c>
      <c r="C11" s="185" t="s">
        <v>10</v>
      </c>
      <c r="D11" s="188" t="s">
        <v>9</v>
      </c>
      <c r="E11" s="189"/>
      <c r="F11" s="189"/>
      <c r="G11" s="189"/>
      <c r="H11" s="211"/>
      <c r="I11" s="184" t="s">
        <v>2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</row>
    <row r="12" spans="1:32" s="209" customFormat="1" ht="12.75">
      <c r="A12" s="184"/>
      <c r="B12" s="184"/>
      <c r="C12" s="186"/>
      <c r="D12" s="191"/>
      <c r="E12" s="192"/>
      <c r="F12" s="192"/>
      <c r="G12" s="192"/>
      <c r="H12" s="212"/>
      <c r="I12" s="184" t="s">
        <v>32</v>
      </c>
      <c r="J12" s="184"/>
      <c r="K12" s="184"/>
      <c r="L12" s="184"/>
      <c r="M12" s="184"/>
      <c r="N12" s="184"/>
      <c r="O12" s="184"/>
      <c r="P12" s="184"/>
      <c r="Q12" s="184" t="s">
        <v>33</v>
      </c>
      <c r="R12" s="184"/>
      <c r="S12" s="184"/>
      <c r="T12" s="184"/>
      <c r="U12" s="184"/>
      <c r="V12" s="184"/>
      <c r="W12" s="184"/>
      <c r="X12" s="184"/>
      <c r="Y12" s="184" t="s">
        <v>34</v>
      </c>
      <c r="Z12" s="184"/>
      <c r="AA12" s="184"/>
      <c r="AB12" s="184"/>
      <c r="AC12" s="184"/>
      <c r="AD12" s="184"/>
      <c r="AE12" s="184"/>
      <c r="AF12" s="184"/>
    </row>
    <row r="13" spans="1:32" s="209" customFormat="1" ht="12.75">
      <c r="A13" s="184"/>
      <c r="B13" s="184"/>
      <c r="C13" s="186"/>
      <c r="D13" s="194"/>
      <c r="E13" s="195"/>
      <c r="F13" s="195"/>
      <c r="G13" s="195"/>
      <c r="H13" s="213"/>
      <c r="I13" s="181" t="s">
        <v>3</v>
      </c>
      <c r="J13" s="182"/>
      <c r="K13" s="182"/>
      <c r="L13" s="183"/>
      <c r="M13" s="181" t="s">
        <v>4</v>
      </c>
      <c r="N13" s="182"/>
      <c r="O13" s="182"/>
      <c r="P13" s="183"/>
      <c r="Q13" s="181" t="s">
        <v>5</v>
      </c>
      <c r="R13" s="182"/>
      <c r="S13" s="182"/>
      <c r="T13" s="183"/>
      <c r="U13" s="181" t="s">
        <v>6</v>
      </c>
      <c r="V13" s="182"/>
      <c r="W13" s="182"/>
      <c r="X13" s="183"/>
      <c r="Y13" s="181" t="s">
        <v>7</v>
      </c>
      <c r="Z13" s="182"/>
      <c r="AA13" s="182"/>
      <c r="AB13" s="183"/>
      <c r="AC13" s="181" t="s">
        <v>8</v>
      </c>
      <c r="AD13" s="182"/>
      <c r="AE13" s="182"/>
      <c r="AF13" s="183"/>
    </row>
    <row r="14" spans="1:32" s="209" customFormat="1" ht="31.5" customHeight="1">
      <c r="A14" s="184"/>
      <c r="B14" s="184"/>
      <c r="C14" s="187"/>
      <c r="D14" s="8" t="s">
        <v>118</v>
      </c>
      <c r="E14" s="8" t="s">
        <v>119</v>
      </c>
      <c r="F14" s="8" t="s">
        <v>74</v>
      </c>
      <c r="G14" s="8" t="s">
        <v>139</v>
      </c>
      <c r="H14" s="9" t="s">
        <v>17</v>
      </c>
      <c r="I14" s="10" t="s">
        <v>17</v>
      </c>
      <c r="J14" s="11" t="s">
        <v>119</v>
      </c>
      <c r="K14" s="11" t="s">
        <v>74</v>
      </c>
      <c r="L14" s="11" t="s">
        <v>121</v>
      </c>
      <c r="M14" s="10" t="s">
        <v>17</v>
      </c>
      <c r="N14" s="11" t="s">
        <v>119</v>
      </c>
      <c r="O14" s="11" t="s">
        <v>74</v>
      </c>
      <c r="P14" s="11" t="s">
        <v>121</v>
      </c>
      <c r="Q14" s="10" t="s">
        <v>17</v>
      </c>
      <c r="R14" s="11" t="s">
        <v>119</v>
      </c>
      <c r="S14" s="11" t="s">
        <v>74</v>
      </c>
      <c r="T14" s="11" t="s">
        <v>121</v>
      </c>
      <c r="U14" s="10" t="s">
        <v>17</v>
      </c>
      <c r="V14" s="11" t="s">
        <v>119</v>
      </c>
      <c r="W14" s="11" t="s">
        <v>74</v>
      </c>
      <c r="X14" s="11" t="s">
        <v>121</v>
      </c>
      <c r="Y14" s="10" t="s">
        <v>17</v>
      </c>
      <c r="Z14" s="11" t="s">
        <v>119</v>
      </c>
      <c r="AA14" s="11" t="s">
        <v>74</v>
      </c>
      <c r="AB14" s="11" t="s">
        <v>121</v>
      </c>
      <c r="AC14" s="10" t="s">
        <v>17</v>
      </c>
      <c r="AD14" s="11" t="s">
        <v>119</v>
      </c>
      <c r="AE14" s="11" t="s">
        <v>74</v>
      </c>
      <c r="AF14" s="11" t="s">
        <v>121</v>
      </c>
    </row>
    <row r="15" spans="1:32" s="226" customFormat="1" ht="22.5" customHeight="1">
      <c r="A15" s="197" t="s">
        <v>150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2" s="209" customFormat="1" ht="12.75">
      <c r="A16" s="12">
        <v>1</v>
      </c>
      <c r="B16" s="13" t="s">
        <v>35</v>
      </c>
      <c r="C16" s="14" t="s">
        <v>47</v>
      </c>
      <c r="D16" s="12">
        <v>90</v>
      </c>
      <c r="E16" s="12">
        <v>60</v>
      </c>
      <c r="F16" s="12"/>
      <c r="G16" s="12">
        <v>30</v>
      </c>
      <c r="H16" s="15">
        <f aca="true" t="shared" si="0" ref="H16:H21">SUM(I16,M16,Q16,U16,Y16,AC16)</f>
        <v>10</v>
      </c>
      <c r="I16" s="16">
        <v>4</v>
      </c>
      <c r="J16" s="12">
        <v>15</v>
      </c>
      <c r="K16" s="12"/>
      <c r="L16" s="12"/>
      <c r="M16" s="16">
        <v>2</v>
      </c>
      <c r="N16" s="12">
        <v>15</v>
      </c>
      <c r="O16" s="12"/>
      <c r="P16" s="17"/>
      <c r="Q16" s="16">
        <v>2</v>
      </c>
      <c r="R16" s="12">
        <v>15</v>
      </c>
      <c r="S16" s="12"/>
      <c r="T16" s="12">
        <v>15</v>
      </c>
      <c r="U16" s="16">
        <v>2</v>
      </c>
      <c r="V16" s="12">
        <v>15</v>
      </c>
      <c r="W16" s="12"/>
      <c r="X16" s="12">
        <v>15</v>
      </c>
      <c r="Y16" s="16"/>
      <c r="Z16" s="12"/>
      <c r="AA16" s="12"/>
      <c r="AB16" s="12"/>
      <c r="AC16" s="16"/>
      <c r="AD16" s="12"/>
      <c r="AE16" s="12"/>
      <c r="AF16" s="12"/>
    </row>
    <row r="17" spans="1:32" s="209" customFormat="1" ht="12.75">
      <c r="A17" s="12">
        <v>2</v>
      </c>
      <c r="B17" s="13" t="s">
        <v>36</v>
      </c>
      <c r="C17" s="14" t="s">
        <v>26</v>
      </c>
      <c r="D17" s="12">
        <v>30</v>
      </c>
      <c r="E17" s="12">
        <v>15</v>
      </c>
      <c r="F17" s="12"/>
      <c r="G17" s="12">
        <v>15</v>
      </c>
      <c r="H17" s="15">
        <f t="shared" si="0"/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15</v>
      </c>
      <c r="AE17" s="12"/>
      <c r="AF17" s="12">
        <v>15</v>
      </c>
    </row>
    <row r="18" spans="1:32" s="209" customFormat="1" ht="12.75">
      <c r="A18" s="12">
        <v>3</v>
      </c>
      <c r="B18" s="18" t="s">
        <v>37</v>
      </c>
      <c r="C18" s="14" t="s">
        <v>27</v>
      </c>
      <c r="D18" s="12">
        <v>30</v>
      </c>
      <c r="E18" s="12">
        <v>15</v>
      </c>
      <c r="F18" s="12"/>
      <c r="G18" s="12">
        <v>15</v>
      </c>
      <c r="H18" s="15">
        <f t="shared" si="0"/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15</v>
      </c>
      <c r="AA18" s="12"/>
      <c r="AB18" s="12">
        <v>15</v>
      </c>
      <c r="AC18" s="16"/>
      <c r="AD18" s="12"/>
      <c r="AE18" s="12"/>
      <c r="AF18" s="12"/>
    </row>
    <row r="19" spans="1:32" s="209" customFormat="1" ht="51.75" customHeight="1">
      <c r="A19" s="12">
        <v>4</v>
      </c>
      <c r="B19" s="18" t="s">
        <v>38</v>
      </c>
      <c r="C19" s="14" t="s">
        <v>28</v>
      </c>
      <c r="D19" s="12">
        <v>30</v>
      </c>
      <c r="E19" s="12">
        <v>15</v>
      </c>
      <c r="F19" s="12"/>
      <c r="G19" s="12">
        <v>15</v>
      </c>
      <c r="H19" s="15">
        <f t="shared" si="0"/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15</v>
      </c>
      <c r="W19" s="12"/>
      <c r="X19" s="12">
        <v>15</v>
      </c>
      <c r="Y19" s="16"/>
      <c r="Z19" s="12"/>
      <c r="AA19" s="12"/>
      <c r="AB19" s="12"/>
      <c r="AC19" s="16"/>
      <c r="AD19" s="12"/>
      <c r="AE19" s="12"/>
      <c r="AF19" s="12"/>
    </row>
    <row r="20" spans="1:32" s="209" customFormat="1" ht="25.5">
      <c r="A20" s="12">
        <v>5</v>
      </c>
      <c r="B20" s="18" t="s">
        <v>39</v>
      </c>
      <c r="C20" s="14" t="s">
        <v>27</v>
      </c>
      <c r="D20" s="12">
        <v>30</v>
      </c>
      <c r="E20" s="12">
        <v>15</v>
      </c>
      <c r="F20" s="12"/>
      <c r="G20" s="12">
        <v>15</v>
      </c>
      <c r="H20" s="15">
        <f t="shared" si="0"/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15</v>
      </c>
      <c r="AA20" s="12"/>
      <c r="AB20" s="12">
        <v>15</v>
      </c>
      <c r="AC20" s="16"/>
      <c r="AD20" s="12"/>
      <c r="AE20" s="12"/>
      <c r="AF20" s="12"/>
    </row>
    <row r="21" spans="1:32" s="209" customFormat="1" ht="12.75">
      <c r="A21" s="12">
        <v>6</v>
      </c>
      <c r="B21" s="18" t="s">
        <v>40</v>
      </c>
      <c r="C21" s="14" t="s">
        <v>46</v>
      </c>
      <c r="D21" s="12">
        <v>30</v>
      </c>
      <c r="E21" s="12">
        <v>15</v>
      </c>
      <c r="F21" s="12"/>
      <c r="G21" s="12">
        <v>15</v>
      </c>
      <c r="H21" s="15">
        <f t="shared" si="0"/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s="209" customFormat="1" ht="12.75">
      <c r="A22" s="12"/>
      <c r="B22" s="20" t="s">
        <v>21</v>
      </c>
      <c r="C22" s="15"/>
      <c r="D22" s="15">
        <f aca="true" t="shared" si="1" ref="D22:AF22">SUM(D16:D21)</f>
        <v>240</v>
      </c>
      <c r="E22" s="15">
        <f t="shared" si="1"/>
        <v>135</v>
      </c>
      <c r="F22" s="15">
        <f>SUM(F16:F21)</f>
        <v>0</v>
      </c>
      <c r="G22" s="15">
        <f t="shared" si="1"/>
        <v>105</v>
      </c>
      <c r="H22" s="15">
        <f t="shared" si="1"/>
        <v>26</v>
      </c>
      <c r="I22" s="21">
        <f t="shared" si="1"/>
        <v>6</v>
      </c>
      <c r="J22" s="15">
        <f t="shared" si="1"/>
        <v>30</v>
      </c>
      <c r="K22" s="15">
        <f t="shared" si="1"/>
        <v>0</v>
      </c>
      <c r="L22" s="15">
        <f t="shared" si="1"/>
        <v>15</v>
      </c>
      <c r="M22" s="21">
        <f t="shared" si="1"/>
        <v>2</v>
      </c>
      <c r="N22" s="15">
        <f t="shared" si="1"/>
        <v>15</v>
      </c>
      <c r="O22" s="15">
        <f t="shared" si="1"/>
        <v>0</v>
      </c>
      <c r="P22" s="15">
        <f t="shared" si="1"/>
        <v>0</v>
      </c>
      <c r="Q22" s="21">
        <f t="shared" si="1"/>
        <v>2</v>
      </c>
      <c r="R22" s="15">
        <f t="shared" si="1"/>
        <v>15</v>
      </c>
      <c r="S22" s="15">
        <f t="shared" si="1"/>
        <v>0</v>
      </c>
      <c r="T22" s="15">
        <f t="shared" si="1"/>
        <v>15</v>
      </c>
      <c r="U22" s="21">
        <f t="shared" si="1"/>
        <v>5</v>
      </c>
      <c r="V22" s="15">
        <f t="shared" si="1"/>
        <v>30</v>
      </c>
      <c r="W22" s="15">
        <f t="shared" si="1"/>
        <v>0</v>
      </c>
      <c r="X22" s="15">
        <f t="shared" si="1"/>
        <v>30</v>
      </c>
      <c r="Y22" s="21">
        <f t="shared" si="1"/>
        <v>7</v>
      </c>
      <c r="Z22" s="15">
        <f t="shared" si="1"/>
        <v>30</v>
      </c>
      <c r="AA22" s="15">
        <f t="shared" si="1"/>
        <v>0</v>
      </c>
      <c r="AB22" s="15">
        <f t="shared" si="1"/>
        <v>30</v>
      </c>
      <c r="AC22" s="21">
        <f t="shared" si="1"/>
        <v>4</v>
      </c>
      <c r="AD22" s="15">
        <f t="shared" si="1"/>
        <v>15</v>
      </c>
      <c r="AE22" s="15">
        <f t="shared" si="1"/>
        <v>0</v>
      </c>
      <c r="AF22" s="15">
        <f t="shared" si="1"/>
        <v>15</v>
      </c>
    </row>
    <row r="23" spans="1:32" s="228" customFormat="1" ht="22.5" customHeight="1">
      <c r="A23" s="197" t="s">
        <v>100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</row>
    <row r="24" spans="1:32" s="216" customFormat="1" ht="15.75" customHeight="1">
      <c r="A24" s="12">
        <v>7</v>
      </c>
      <c r="B24" s="18" t="s">
        <v>41</v>
      </c>
      <c r="C24" s="14" t="s">
        <v>45</v>
      </c>
      <c r="D24" s="12">
        <v>60</v>
      </c>
      <c r="E24" s="12">
        <v>30</v>
      </c>
      <c r="F24" s="12"/>
      <c r="G24" s="12">
        <v>30</v>
      </c>
      <c r="H24" s="15">
        <f aca="true" t="shared" si="2" ref="H24:H31">SUM(I24,M24,Q24,U24,Y24,AC24)</f>
        <v>4</v>
      </c>
      <c r="I24" s="16">
        <v>2</v>
      </c>
      <c r="J24" s="17">
        <v>15</v>
      </c>
      <c r="K24" s="17"/>
      <c r="L24" s="17">
        <v>15</v>
      </c>
      <c r="M24" s="16">
        <v>2</v>
      </c>
      <c r="N24" s="17">
        <v>15</v>
      </c>
      <c r="O24" s="17"/>
      <c r="P24" s="17">
        <v>15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216" customFormat="1" ht="12.75" customHeight="1">
      <c r="A25" s="12">
        <v>8</v>
      </c>
      <c r="B25" s="18" t="s">
        <v>42</v>
      </c>
      <c r="C25" s="14" t="s">
        <v>44</v>
      </c>
      <c r="D25" s="12">
        <v>30</v>
      </c>
      <c r="E25" s="12">
        <v>15</v>
      </c>
      <c r="F25" s="12"/>
      <c r="G25" s="12">
        <v>15</v>
      </c>
      <c r="H25" s="15">
        <f t="shared" si="2"/>
        <v>2</v>
      </c>
      <c r="I25" s="16">
        <v>2</v>
      </c>
      <c r="J25" s="17">
        <v>15</v>
      </c>
      <c r="K25" s="17"/>
      <c r="L25" s="17">
        <v>15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216" customFormat="1" ht="12.75">
      <c r="A26" s="12">
        <v>9</v>
      </c>
      <c r="B26" s="18" t="s">
        <v>16</v>
      </c>
      <c r="C26" s="14" t="s">
        <v>43</v>
      </c>
      <c r="D26" s="12">
        <v>30</v>
      </c>
      <c r="E26" s="12">
        <v>15</v>
      </c>
      <c r="F26" s="12"/>
      <c r="G26" s="12">
        <v>15</v>
      </c>
      <c r="H26" s="15">
        <f t="shared" si="2"/>
        <v>2</v>
      </c>
      <c r="I26" s="16"/>
      <c r="J26" s="12"/>
      <c r="K26" s="12"/>
      <c r="L26" s="19"/>
      <c r="M26" s="16">
        <v>2</v>
      </c>
      <c r="N26" s="19">
        <v>15</v>
      </c>
      <c r="O26" s="19"/>
      <c r="P26" s="19">
        <v>15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216" customFormat="1" ht="12.75" customHeight="1">
      <c r="A27" s="12">
        <v>10</v>
      </c>
      <c r="B27" s="18" t="s">
        <v>48</v>
      </c>
      <c r="C27" s="14" t="s">
        <v>49</v>
      </c>
      <c r="D27" s="12">
        <v>30</v>
      </c>
      <c r="E27" s="12">
        <v>15</v>
      </c>
      <c r="F27" s="12"/>
      <c r="G27" s="12">
        <v>15</v>
      </c>
      <c r="H27" s="15">
        <f t="shared" si="2"/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15</v>
      </c>
      <c r="S27" s="19"/>
      <c r="T27" s="17">
        <v>15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216" customFormat="1" ht="12.75" customHeight="1">
      <c r="A28" s="12">
        <v>11</v>
      </c>
      <c r="B28" s="18" t="s">
        <v>18</v>
      </c>
      <c r="C28" s="14" t="s">
        <v>49</v>
      </c>
      <c r="D28" s="12">
        <v>30</v>
      </c>
      <c r="E28" s="12">
        <v>15</v>
      </c>
      <c r="F28" s="12"/>
      <c r="G28" s="12">
        <v>15</v>
      </c>
      <c r="H28" s="15">
        <f t="shared" si="2"/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15</v>
      </c>
      <c r="S28" s="19"/>
      <c r="T28" s="17">
        <v>15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216" customFormat="1" ht="12.75" customHeight="1">
      <c r="A29" s="12">
        <v>12</v>
      </c>
      <c r="B29" s="18" t="s">
        <v>50</v>
      </c>
      <c r="C29" s="14" t="s">
        <v>51</v>
      </c>
      <c r="D29" s="12">
        <v>90</v>
      </c>
      <c r="E29" s="12">
        <v>30</v>
      </c>
      <c r="F29" s="12"/>
      <c r="G29" s="12">
        <v>60</v>
      </c>
      <c r="H29" s="15">
        <f t="shared" si="2"/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15</v>
      </c>
      <c r="S29" s="19"/>
      <c r="T29" s="19">
        <v>30</v>
      </c>
      <c r="U29" s="16">
        <v>2</v>
      </c>
      <c r="V29" s="17">
        <v>15</v>
      </c>
      <c r="W29" s="17"/>
      <c r="X29" s="17">
        <v>30</v>
      </c>
      <c r="Y29" s="16"/>
      <c r="Z29" s="12"/>
      <c r="AA29" s="12"/>
      <c r="AB29" s="12"/>
      <c r="AC29" s="16"/>
      <c r="AD29" s="12"/>
      <c r="AE29" s="12"/>
      <c r="AF29" s="12"/>
    </row>
    <row r="30" spans="1:32" s="216" customFormat="1" ht="51.75" customHeight="1">
      <c r="A30" s="12">
        <v>13</v>
      </c>
      <c r="B30" s="18" t="s">
        <v>52</v>
      </c>
      <c r="C30" s="14" t="s">
        <v>27</v>
      </c>
      <c r="D30" s="12">
        <v>60</v>
      </c>
      <c r="E30" s="12">
        <v>30</v>
      </c>
      <c r="F30" s="12">
        <v>30</v>
      </c>
      <c r="G30" s="12"/>
      <c r="H30" s="15">
        <f t="shared" si="2"/>
        <v>3</v>
      </c>
      <c r="I30" s="16"/>
      <c r="J30" s="12"/>
      <c r="K30" s="12"/>
      <c r="L30" s="12"/>
      <c r="M30" s="16"/>
      <c r="N30" s="17"/>
      <c r="O30" s="19"/>
      <c r="P30" s="17"/>
      <c r="Q30" s="16"/>
      <c r="R30" s="19"/>
      <c r="S30" s="19"/>
      <c r="T30" s="19"/>
      <c r="U30" s="16"/>
      <c r="V30" s="19"/>
      <c r="W30" s="17"/>
      <c r="X30" s="19"/>
      <c r="Y30" s="16">
        <v>3</v>
      </c>
      <c r="Z30" s="19">
        <v>30</v>
      </c>
      <c r="AA30" s="19">
        <v>30</v>
      </c>
      <c r="AB30" s="19"/>
      <c r="AC30" s="16"/>
      <c r="AD30" s="12"/>
      <c r="AE30" s="12"/>
      <c r="AF30" s="12"/>
    </row>
    <row r="31" spans="1:32" s="216" customFormat="1" ht="12.75" customHeight="1">
      <c r="A31" s="12">
        <v>14</v>
      </c>
      <c r="B31" s="18" t="s">
        <v>15</v>
      </c>
      <c r="C31" s="14" t="s">
        <v>26</v>
      </c>
      <c r="D31" s="12">
        <v>30</v>
      </c>
      <c r="E31" s="12"/>
      <c r="F31" s="12"/>
      <c r="G31" s="12">
        <v>30</v>
      </c>
      <c r="H31" s="15">
        <f t="shared" si="2"/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7"/>
      <c r="S31" s="17"/>
      <c r="T31" s="17"/>
      <c r="U31" s="16"/>
      <c r="V31" s="17"/>
      <c r="W31" s="17"/>
      <c r="X31" s="17"/>
      <c r="Y31" s="16"/>
      <c r="Z31" s="19"/>
      <c r="AA31" s="19"/>
      <c r="AB31" s="19"/>
      <c r="AC31" s="16">
        <v>1</v>
      </c>
      <c r="AD31" s="12"/>
      <c r="AE31" s="12"/>
      <c r="AF31" s="12">
        <v>30</v>
      </c>
    </row>
    <row r="32" spans="1:32" s="216" customFormat="1" ht="12.75">
      <c r="A32" s="22"/>
      <c r="B32" s="23" t="s">
        <v>22</v>
      </c>
      <c r="C32" s="24"/>
      <c r="D32" s="25">
        <f aca="true" t="shared" si="3" ref="D32:AF32">SUM(D24:D31)</f>
        <v>360</v>
      </c>
      <c r="E32" s="25">
        <f t="shared" si="3"/>
        <v>150</v>
      </c>
      <c r="F32" s="25">
        <f t="shared" si="3"/>
        <v>30</v>
      </c>
      <c r="G32" s="25">
        <f t="shared" si="3"/>
        <v>180</v>
      </c>
      <c r="H32" s="25">
        <f t="shared" si="3"/>
        <v>20</v>
      </c>
      <c r="I32" s="26">
        <f t="shared" si="3"/>
        <v>4</v>
      </c>
      <c r="J32" s="25">
        <f t="shared" si="3"/>
        <v>30</v>
      </c>
      <c r="K32" s="25">
        <f t="shared" si="3"/>
        <v>0</v>
      </c>
      <c r="L32" s="25">
        <f t="shared" si="3"/>
        <v>30</v>
      </c>
      <c r="M32" s="26">
        <f t="shared" si="3"/>
        <v>4</v>
      </c>
      <c r="N32" s="25">
        <f t="shared" si="3"/>
        <v>30</v>
      </c>
      <c r="O32" s="25">
        <f t="shared" si="3"/>
        <v>0</v>
      </c>
      <c r="P32" s="25">
        <f t="shared" si="3"/>
        <v>30</v>
      </c>
      <c r="Q32" s="26">
        <f t="shared" si="3"/>
        <v>6</v>
      </c>
      <c r="R32" s="25">
        <f t="shared" si="3"/>
        <v>45</v>
      </c>
      <c r="S32" s="25">
        <f t="shared" si="3"/>
        <v>0</v>
      </c>
      <c r="T32" s="25">
        <f t="shared" si="3"/>
        <v>60</v>
      </c>
      <c r="U32" s="26">
        <f t="shared" si="3"/>
        <v>2</v>
      </c>
      <c r="V32" s="25">
        <f t="shared" si="3"/>
        <v>15</v>
      </c>
      <c r="W32" s="25">
        <f t="shared" si="3"/>
        <v>0</v>
      </c>
      <c r="X32" s="25">
        <f t="shared" si="3"/>
        <v>30</v>
      </c>
      <c r="Y32" s="26">
        <f t="shared" si="3"/>
        <v>3</v>
      </c>
      <c r="Z32" s="25">
        <f t="shared" si="3"/>
        <v>30</v>
      </c>
      <c r="AA32" s="25">
        <f t="shared" si="3"/>
        <v>30</v>
      </c>
      <c r="AB32" s="25">
        <f t="shared" si="3"/>
        <v>0</v>
      </c>
      <c r="AC32" s="26">
        <f t="shared" si="3"/>
        <v>1</v>
      </c>
      <c r="AD32" s="25">
        <f t="shared" si="3"/>
        <v>0</v>
      </c>
      <c r="AE32" s="25">
        <f t="shared" si="3"/>
        <v>0</v>
      </c>
      <c r="AF32" s="25">
        <f t="shared" si="3"/>
        <v>30</v>
      </c>
    </row>
    <row r="33" spans="1:32" s="176" customFormat="1" ht="25.5" customHeight="1">
      <c r="A33" s="174" t="s">
        <v>101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</row>
    <row r="34" spans="1:32" s="216" customFormat="1" ht="12.75">
      <c r="A34" s="27">
        <v>15</v>
      </c>
      <c r="B34" s="28" t="s">
        <v>102</v>
      </c>
      <c r="C34" s="29" t="s">
        <v>57</v>
      </c>
      <c r="D34" s="30">
        <v>135</v>
      </c>
      <c r="E34" s="30"/>
      <c r="F34" s="30">
        <v>135</v>
      </c>
      <c r="G34" s="30"/>
      <c r="H34" s="31">
        <f aca="true" t="shared" si="4" ref="H34:H43">SUM(I34,M34,Q34,U34,Y34,AC34)</f>
        <v>7</v>
      </c>
      <c r="I34" s="32">
        <v>4</v>
      </c>
      <c r="J34" s="30"/>
      <c r="K34" s="30">
        <v>45</v>
      </c>
      <c r="L34" s="30"/>
      <c r="M34" s="32">
        <v>2</v>
      </c>
      <c r="N34" s="30"/>
      <c r="O34" s="30">
        <v>45</v>
      </c>
      <c r="P34" s="30"/>
      <c r="Q34" s="32">
        <v>1</v>
      </c>
      <c r="R34" s="30"/>
      <c r="S34" s="30">
        <v>45</v>
      </c>
      <c r="T34" s="30"/>
      <c r="U34" s="32"/>
      <c r="V34" s="30"/>
      <c r="W34" s="30"/>
      <c r="X34" s="30"/>
      <c r="Y34" s="32"/>
      <c r="Z34" s="30"/>
      <c r="AA34" s="30"/>
      <c r="AB34" s="30"/>
      <c r="AC34" s="32"/>
      <c r="AD34" s="30"/>
      <c r="AE34" s="30"/>
      <c r="AF34" s="30"/>
    </row>
    <row r="35" spans="1:32" s="216" customFormat="1" ht="12.75">
      <c r="A35" s="12">
        <v>16</v>
      </c>
      <c r="B35" s="14" t="s">
        <v>103</v>
      </c>
      <c r="C35" s="33" t="s">
        <v>58</v>
      </c>
      <c r="D35" s="19">
        <v>135</v>
      </c>
      <c r="E35" s="19"/>
      <c r="F35" s="19">
        <v>135</v>
      </c>
      <c r="G35" s="19"/>
      <c r="H35" s="15">
        <f t="shared" si="4"/>
        <v>7</v>
      </c>
      <c r="I35" s="16"/>
      <c r="J35" s="19"/>
      <c r="K35" s="19"/>
      <c r="L35" s="19"/>
      <c r="M35" s="16">
        <v>3</v>
      </c>
      <c r="N35" s="19"/>
      <c r="O35" s="19">
        <v>45</v>
      </c>
      <c r="P35" s="19"/>
      <c r="Q35" s="16">
        <v>2</v>
      </c>
      <c r="R35" s="19"/>
      <c r="S35" s="19">
        <v>45</v>
      </c>
      <c r="T35" s="19"/>
      <c r="U35" s="16">
        <v>2</v>
      </c>
      <c r="V35" s="19"/>
      <c r="W35" s="19">
        <v>45</v>
      </c>
      <c r="X35" s="19"/>
      <c r="Y35" s="16"/>
      <c r="Z35" s="19"/>
      <c r="AA35" s="19"/>
      <c r="AB35" s="19"/>
      <c r="AC35" s="16"/>
      <c r="AD35" s="19"/>
      <c r="AE35" s="19"/>
      <c r="AF35" s="19"/>
    </row>
    <row r="36" spans="1:32" s="216" customFormat="1" ht="12.75">
      <c r="A36" s="12">
        <v>17</v>
      </c>
      <c r="B36" s="14" t="s">
        <v>104</v>
      </c>
      <c r="C36" s="33" t="s">
        <v>58</v>
      </c>
      <c r="D36" s="19">
        <v>135</v>
      </c>
      <c r="E36" s="19"/>
      <c r="F36" s="19">
        <v>135</v>
      </c>
      <c r="G36" s="19"/>
      <c r="H36" s="15">
        <f t="shared" si="4"/>
        <v>7</v>
      </c>
      <c r="I36" s="16"/>
      <c r="J36" s="19"/>
      <c r="K36" s="19"/>
      <c r="L36" s="19"/>
      <c r="M36" s="16">
        <v>3</v>
      </c>
      <c r="N36" s="19"/>
      <c r="O36" s="19">
        <v>45</v>
      </c>
      <c r="P36" s="19"/>
      <c r="Q36" s="16">
        <v>2</v>
      </c>
      <c r="R36" s="19"/>
      <c r="S36" s="19">
        <v>45</v>
      </c>
      <c r="T36" s="19"/>
      <c r="U36" s="16">
        <v>2</v>
      </c>
      <c r="V36" s="19"/>
      <c r="W36" s="19">
        <v>45</v>
      </c>
      <c r="X36" s="19"/>
      <c r="Y36" s="16"/>
      <c r="Z36" s="19"/>
      <c r="AA36" s="19"/>
      <c r="AB36" s="19"/>
      <c r="AC36" s="16"/>
      <c r="AD36" s="19"/>
      <c r="AE36" s="19"/>
      <c r="AF36" s="19"/>
    </row>
    <row r="37" spans="1:32" s="216" customFormat="1" ht="12.75">
      <c r="A37" s="12">
        <v>18</v>
      </c>
      <c r="B37" s="14" t="s">
        <v>105</v>
      </c>
      <c r="C37" s="33" t="s">
        <v>58</v>
      </c>
      <c r="D37" s="19">
        <v>135</v>
      </c>
      <c r="E37" s="19"/>
      <c r="F37" s="19">
        <v>135</v>
      </c>
      <c r="G37" s="19"/>
      <c r="H37" s="15">
        <f t="shared" si="4"/>
        <v>7</v>
      </c>
      <c r="I37" s="16"/>
      <c r="J37" s="19"/>
      <c r="K37" s="19"/>
      <c r="L37" s="19"/>
      <c r="M37" s="16">
        <v>3</v>
      </c>
      <c r="N37" s="19"/>
      <c r="O37" s="19">
        <v>45</v>
      </c>
      <c r="P37" s="19"/>
      <c r="Q37" s="16">
        <v>2</v>
      </c>
      <c r="R37" s="19"/>
      <c r="S37" s="19">
        <v>45</v>
      </c>
      <c r="T37" s="19"/>
      <c r="U37" s="16">
        <v>2</v>
      </c>
      <c r="V37" s="19"/>
      <c r="W37" s="19">
        <v>45</v>
      </c>
      <c r="X37" s="19"/>
      <c r="Y37" s="16"/>
      <c r="Z37" s="19"/>
      <c r="AA37" s="19"/>
      <c r="AB37" s="19"/>
      <c r="AC37" s="16"/>
      <c r="AD37" s="19"/>
      <c r="AE37" s="19"/>
      <c r="AF37" s="19"/>
    </row>
    <row r="38" spans="1:32" s="216" customFormat="1" ht="12.75">
      <c r="A38" s="12">
        <v>19</v>
      </c>
      <c r="B38" s="14" t="s">
        <v>106</v>
      </c>
      <c r="C38" s="33" t="s">
        <v>59</v>
      </c>
      <c r="D38" s="19">
        <v>120</v>
      </c>
      <c r="E38" s="19"/>
      <c r="F38" s="19">
        <v>120</v>
      </c>
      <c r="G38" s="19"/>
      <c r="H38" s="15">
        <f t="shared" si="4"/>
        <v>8</v>
      </c>
      <c r="I38" s="16">
        <v>4</v>
      </c>
      <c r="J38" s="19"/>
      <c r="K38" s="19">
        <v>30</v>
      </c>
      <c r="L38" s="19"/>
      <c r="M38" s="16">
        <v>2</v>
      </c>
      <c r="N38" s="19"/>
      <c r="O38" s="19">
        <v>30</v>
      </c>
      <c r="P38" s="19"/>
      <c r="Q38" s="16">
        <v>1</v>
      </c>
      <c r="R38" s="19"/>
      <c r="S38" s="19">
        <v>30</v>
      </c>
      <c r="T38" s="19"/>
      <c r="U38" s="16">
        <v>1</v>
      </c>
      <c r="V38" s="19"/>
      <c r="W38" s="19">
        <v>30</v>
      </c>
      <c r="X38" s="19"/>
      <c r="Y38" s="16"/>
      <c r="Z38" s="19"/>
      <c r="AA38" s="19"/>
      <c r="AB38" s="19"/>
      <c r="AC38" s="16"/>
      <c r="AD38" s="19"/>
      <c r="AE38" s="19"/>
      <c r="AF38" s="19"/>
    </row>
    <row r="39" spans="1:32" s="216" customFormat="1" ht="12.75">
      <c r="A39" s="12">
        <v>20</v>
      </c>
      <c r="B39" s="14" t="s">
        <v>107</v>
      </c>
      <c r="C39" s="33" t="s">
        <v>60</v>
      </c>
      <c r="D39" s="19">
        <v>45</v>
      </c>
      <c r="E39" s="19"/>
      <c r="F39" s="19">
        <v>45</v>
      </c>
      <c r="G39" s="19"/>
      <c r="H39" s="15">
        <f t="shared" si="4"/>
        <v>5</v>
      </c>
      <c r="I39" s="16"/>
      <c r="J39" s="19"/>
      <c r="K39" s="19"/>
      <c r="L39" s="19"/>
      <c r="M39" s="16"/>
      <c r="N39" s="19"/>
      <c r="O39" s="19"/>
      <c r="P39" s="19"/>
      <c r="Q39" s="16"/>
      <c r="R39" s="19"/>
      <c r="S39" s="19"/>
      <c r="T39" s="19"/>
      <c r="U39" s="16"/>
      <c r="V39" s="19"/>
      <c r="W39" s="19"/>
      <c r="X39" s="19"/>
      <c r="Y39" s="16">
        <v>1</v>
      </c>
      <c r="Z39" s="19"/>
      <c r="AA39" s="19">
        <v>30</v>
      </c>
      <c r="AB39" s="19"/>
      <c r="AC39" s="16">
        <v>4</v>
      </c>
      <c r="AD39" s="19"/>
      <c r="AE39" s="19">
        <v>15</v>
      </c>
      <c r="AF39" s="19"/>
    </row>
    <row r="40" spans="1:32" s="216" customFormat="1" ht="12.75">
      <c r="A40" s="12">
        <v>21</v>
      </c>
      <c r="B40" s="14" t="s">
        <v>108</v>
      </c>
      <c r="C40" s="33" t="s">
        <v>61</v>
      </c>
      <c r="D40" s="19">
        <v>30</v>
      </c>
      <c r="E40" s="19"/>
      <c r="F40" s="19">
        <v>30</v>
      </c>
      <c r="G40" s="19"/>
      <c r="H40" s="15">
        <f t="shared" si="4"/>
        <v>1</v>
      </c>
      <c r="I40" s="16"/>
      <c r="J40" s="19"/>
      <c r="K40" s="19"/>
      <c r="L40" s="19"/>
      <c r="M40" s="16">
        <v>1</v>
      </c>
      <c r="N40" s="19"/>
      <c r="O40" s="19">
        <v>30</v>
      </c>
      <c r="P40" s="19"/>
      <c r="Q40" s="16"/>
      <c r="R40" s="19"/>
      <c r="S40" s="19"/>
      <c r="T40" s="19"/>
      <c r="U40" s="16"/>
      <c r="V40" s="19"/>
      <c r="W40" s="19"/>
      <c r="X40" s="19"/>
      <c r="Y40" s="16"/>
      <c r="Z40" s="19"/>
      <c r="AA40" s="19"/>
      <c r="AB40" s="19"/>
      <c r="AC40" s="16"/>
      <c r="AD40" s="19"/>
      <c r="AE40" s="19"/>
      <c r="AF40" s="19"/>
    </row>
    <row r="41" spans="1:32" s="216" customFormat="1" ht="12.75">
      <c r="A41" s="12">
        <v>22</v>
      </c>
      <c r="B41" s="14" t="s">
        <v>109</v>
      </c>
      <c r="C41" s="33" t="s">
        <v>57</v>
      </c>
      <c r="D41" s="19">
        <v>60</v>
      </c>
      <c r="E41" s="19"/>
      <c r="F41" s="19">
        <v>60</v>
      </c>
      <c r="G41" s="19"/>
      <c r="H41" s="15">
        <f t="shared" si="4"/>
        <v>6</v>
      </c>
      <c r="I41" s="16">
        <v>3</v>
      </c>
      <c r="J41" s="19"/>
      <c r="K41" s="19">
        <v>30</v>
      </c>
      <c r="L41" s="19"/>
      <c r="M41" s="16">
        <v>2</v>
      </c>
      <c r="N41" s="19"/>
      <c r="O41" s="19">
        <v>15</v>
      </c>
      <c r="P41" s="19"/>
      <c r="Q41" s="16">
        <v>1</v>
      </c>
      <c r="R41" s="19"/>
      <c r="S41" s="19">
        <v>15</v>
      </c>
      <c r="T41" s="19"/>
      <c r="U41" s="16"/>
      <c r="V41" s="19"/>
      <c r="W41" s="19"/>
      <c r="X41" s="19"/>
      <c r="Y41" s="16"/>
      <c r="Z41" s="19"/>
      <c r="AA41" s="19"/>
      <c r="AB41" s="19"/>
      <c r="AC41" s="16"/>
      <c r="AD41" s="19"/>
      <c r="AE41" s="19"/>
      <c r="AF41" s="19"/>
    </row>
    <row r="42" spans="1:32" s="216" customFormat="1" ht="12.75">
      <c r="A42" s="12">
        <v>23</v>
      </c>
      <c r="B42" s="14" t="s">
        <v>110</v>
      </c>
      <c r="C42" s="33" t="s">
        <v>62</v>
      </c>
      <c r="D42" s="19">
        <v>90</v>
      </c>
      <c r="E42" s="19"/>
      <c r="F42" s="19">
        <v>90</v>
      </c>
      <c r="G42" s="19"/>
      <c r="H42" s="15">
        <f t="shared" si="4"/>
        <v>6</v>
      </c>
      <c r="I42" s="16">
        <v>4</v>
      </c>
      <c r="J42" s="19"/>
      <c r="K42" s="19">
        <v>45</v>
      </c>
      <c r="L42" s="19"/>
      <c r="M42" s="16">
        <v>2</v>
      </c>
      <c r="N42" s="19"/>
      <c r="O42" s="19">
        <v>45</v>
      </c>
      <c r="P42" s="19"/>
      <c r="Q42" s="16"/>
      <c r="R42" s="19"/>
      <c r="S42" s="19"/>
      <c r="T42" s="19"/>
      <c r="U42" s="16"/>
      <c r="V42" s="19"/>
      <c r="W42" s="19"/>
      <c r="X42" s="19"/>
      <c r="Y42" s="16"/>
      <c r="Z42" s="19"/>
      <c r="AA42" s="19"/>
      <c r="AB42" s="19"/>
      <c r="AC42" s="16"/>
      <c r="AD42" s="19"/>
      <c r="AE42" s="19"/>
      <c r="AF42" s="19"/>
    </row>
    <row r="43" spans="1:32" s="216" customFormat="1" ht="12.75">
      <c r="A43" s="12">
        <v>24</v>
      </c>
      <c r="B43" s="14" t="s">
        <v>111</v>
      </c>
      <c r="C43" s="33" t="s">
        <v>63</v>
      </c>
      <c r="D43" s="19">
        <v>75</v>
      </c>
      <c r="E43" s="19"/>
      <c r="F43" s="19">
        <v>75</v>
      </c>
      <c r="G43" s="19"/>
      <c r="H43" s="15">
        <f t="shared" si="4"/>
        <v>6</v>
      </c>
      <c r="I43" s="16"/>
      <c r="J43" s="19"/>
      <c r="K43" s="19"/>
      <c r="L43" s="19"/>
      <c r="M43" s="16"/>
      <c r="N43" s="19"/>
      <c r="O43" s="19"/>
      <c r="P43" s="19"/>
      <c r="Q43" s="16">
        <v>3</v>
      </c>
      <c r="R43" s="19"/>
      <c r="S43" s="19">
        <v>45</v>
      </c>
      <c r="T43" s="19"/>
      <c r="U43" s="16">
        <v>3</v>
      </c>
      <c r="V43" s="19"/>
      <c r="W43" s="19">
        <v>30</v>
      </c>
      <c r="X43" s="19"/>
      <c r="Y43" s="16"/>
      <c r="Z43" s="19"/>
      <c r="AA43" s="19"/>
      <c r="AB43" s="19"/>
      <c r="AC43" s="16"/>
      <c r="AD43" s="19"/>
      <c r="AE43" s="19"/>
      <c r="AF43" s="19"/>
    </row>
    <row r="44" spans="1:32" s="216" customFormat="1" ht="12.75">
      <c r="A44" s="12"/>
      <c r="B44" s="20" t="s">
        <v>23</v>
      </c>
      <c r="C44" s="34"/>
      <c r="D44" s="15">
        <f aca="true" t="shared" si="5" ref="D44:AF44">SUM(D34:D43)</f>
        <v>960</v>
      </c>
      <c r="E44" s="15">
        <f t="shared" si="5"/>
        <v>0</v>
      </c>
      <c r="F44" s="15">
        <f t="shared" si="5"/>
        <v>960</v>
      </c>
      <c r="G44" s="15">
        <f t="shared" si="5"/>
        <v>0</v>
      </c>
      <c r="H44" s="15">
        <f t="shared" si="5"/>
        <v>60</v>
      </c>
      <c r="I44" s="21">
        <f t="shared" si="5"/>
        <v>15</v>
      </c>
      <c r="J44" s="15">
        <f t="shared" si="5"/>
        <v>0</v>
      </c>
      <c r="K44" s="15">
        <f t="shared" si="5"/>
        <v>150</v>
      </c>
      <c r="L44" s="15">
        <f t="shared" si="5"/>
        <v>0</v>
      </c>
      <c r="M44" s="21">
        <f t="shared" si="5"/>
        <v>18</v>
      </c>
      <c r="N44" s="15">
        <f t="shared" si="5"/>
        <v>0</v>
      </c>
      <c r="O44" s="15">
        <f t="shared" si="5"/>
        <v>300</v>
      </c>
      <c r="P44" s="15">
        <f t="shared" si="5"/>
        <v>0</v>
      </c>
      <c r="Q44" s="21">
        <f t="shared" si="5"/>
        <v>12</v>
      </c>
      <c r="R44" s="15">
        <f t="shared" si="5"/>
        <v>0</v>
      </c>
      <c r="S44" s="15">
        <f t="shared" si="5"/>
        <v>270</v>
      </c>
      <c r="T44" s="15">
        <f t="shared" si="5"/>
        <v>0</v>
      </c>
      <c r="U44" s="21">
        <f t="shared" si="5"/>
        <v>10</v>
      </c>
      <c r="V44" s="15">
        <f t="shared" si="5"/>
        <v>0</v>
      </c>
      <c r="W44" s="15">
        <f t="shared" si="5"/>
        <v>195</v>
      </c>
      <c r="X44" s="15">
        <f t="shared" si="5"/>
        <v>0</v>
      </c>
      <c r="Y44" s="21">
        <f t="shared" si="5"/>
        <v>1</v>
      </c>
      <c r="Z44" s="15">
        <f t="shared" si="5"/>
        <v>0</v>
      </c>
      <c r="AA44" s="15">
        <f t="shared" si="5"/>
        <v>30</v>
      </c>
      <c r="AB44" s="15">
        <f t="shared" si="5"/>
        <v>0</v>
      </c>
      <c r="AC44" s="21">
        <f t="shared" si="5"/>
        <v>4</v>
      </c>
      <c r="AD44" s="15">
        <f t="shared" si="5"/>
        <v>0</v>
      </c>
      <c r="AE44" s="15">
        <f t="shared" si="5"/>
        <v>15</v>
      </c>
      <c r="AF44" s="15">
        <f t="shared" si="5"/>
        <v>0</v>
      </c>
    </row>
    <row r="45" spans="1:32" s="228" customFormat="1" ht="21.75" customHeight="1">
      <c r="A45" s="198" t="s">
        <v>112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</row>
    <row r="46" spans="1:32" s="209" customFormat="1" ht="12.75" customHeight="1">
      <c r="A46" s="203" t="s">
        <v>12</v>
      </c>
      <c r="B46" s="203" t="s">
        <v>11</v>
      </c>
      <c r="C46" s="185" t="s">
        <v>10</v>
      </c>
      <c r="D46" s="188" t="s">
        <v>9</v>
      </c>
      <c r="E46" s="189"/>
      <c r="F46" s="189"/>
      <c r="G46" s="189"/>
      <c r="H46" s="206"/>
      <c r="I46" s="181" t="s">
        <v>2</v>
      </c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</row>
    <row r="47" spans="1:32" s="209" customFormat="1" ht="12.75" customHeight="1">
      <c r="A47" s="204"/>
      <c r="B47" s="204"/>
      <c r="C47" s="186"/>
      <c r="D47" s="191"/>
      <c r="E47" s="192"/>
      <c r="F47" s="192"/>
      <c r="G47" s="192"/>
      <c r="H47" s="207"/>
      <c r="I47" s="181" t="s">
        <v>32</v>
      </c>
      <c r="J47" s="182"/>
      <c r="K47" s="182"/>
      <c r="L47" s="182"/>
      <c r="M47" s="182"/>
      <c r="N47" s="182"/>
      <c r="O47" s="182"/>
      <c r="P47" s="183"/>
      <c r="Q47" s="181" t="s">
        <v>33</v>
      </c>
      <c r="R47" s="182"/>
      <c r="S47" s="182"/>
      <c r="T47" s="182"/>
      <c r="U47" s="182"/>
      <c r="V47" s="182"/>
      <c r="W47" s="182"/>
      <c r="X47" s="183"/>
      <c r="Y47" s="181" t="s">
        <v>34</v>
      </c>
      <c r="Z47" s="182"/>
      <c r="AA47" s="182"/>
      <c r="AB47" s="182"/>
      <c r="AC47" s="182"/>
      <c r="AD47" s="182"/>
      <c r="AE47" s="182"/>
      <c r="AF47" s="183"/>
    </row>
    <row r="48" spans="1:32" s="209" customFormat="1" ht="12.75" customHeight="1">
      <c r="A48" s="204"/>
      <c r="B48" s="204"/>
      <c r="C48" s="186"/>
      <c r="D48" s="194"/>
      <c r="E48" s="195"/>
      <c r="F48" s="195"/>
      <c r="G48" s="195"/>
      <c r="H48" s="208"/>
      <c r="I48" s="181" t="s">
        <v>3</v>
      </c>
      <c r="J48" s="182"/>
      <c r="K48" s="182"/>
      <c r="L48" s="183"/>
      <c r="M48" s="181" t="s">
        <v>4</v>
      </c>
      <c r="N48" s="182"/>
      <c r="O48" s="182"/>
      <c r="P48" s="183"/>
      <c r="Q48" s="181" t="s">
        <v>5</v>
      </c>
      <c r="R48" s="182"/>
      <c r="S48" s="182"/>
      <c r="T48" s="183"/>
      <c r="U48" s="181" t="s">
        <v>6</v>
      </c>
      <c r="V48" s="182"/>
      <c r="W48" s="182"/>
      <c r="X48" s="183"/>
      <c r="Y48" s="181" t="s">
        <v>7</v>
      </c>
      <c r="Z48" s="182"/>
      <c r="AA48" s="182"/>
      <c r="AB48" s="183"/>
      <c r="AC48" s="181" t="s">
        <v>8</v>
      </c>
      <c r="AD48" s="182"/>
      <c r="AE48" s="182"/>
      <c r="AF48" s="183"/>
    </row>
    <row r="49" spans="1:32" s="209" customFormat="1" ht="31.5" customHeight="1">
      <c r="A49" s="205"/>
      <c r="B49" s="205"/>
      <c r="C49" s="187"/>
      <c r="D49" s="8" t="s">
        <v>118</v>
      </c>
      <c r="E49" s="8" t="s">
        <v>119</v>
      </c>
      <c r="F49" s="8" t="s">
        <v>74</v>
      </c>
      <c r="G49" s="8" t="s">
        <v>120</v>
      </c>
      <c r="H49" s="9" t="s">
        <v>17</v>
      </c>
      <c r="I49" s="10" t="s">
        <v>17</v>
      </c>
      <c r="J49" s="11" t="s">
        <v>119</v>
      </c>
      <c r="K49" s="11" t="s">
        <v>74</v>
      </c>
      <c r="L49" s="11" t="s">
        <v>121</v>
      </c>
      <c r="M49" s="10" t="s">
        <v>17</v>
      </c>
      <c r="N49" s="11" t="s">
        <v>119</v>
      </c>
      <c r="O49" s="11" t="s">
        <v>74</v>
      </c>
      <c r="P49" s="11" t="s">
        <v>121</v>
      </c>
      <c r="Q49" s="10" t="s">
        <v>17</v>
      </c>
      <c r="R49" s="11" t="s">
        <v>119</v>
      </c>
      <c r="S49" s="11" t="s">
        <v>74</v>
      </c>
      <c r="T49" s="11" t="s">
        <v>121</v>
      </c>
      <c r="U49" s="10" t="s">
        <v>17</v>
      </c>
      <c r="V49" s="11" t="s">
        <v>119</v>
      </c>
      <c r="W49" s="11" t="s">
        <v>74</v>
      </c>
      <c r="X49" s="11" t="s">
        <v>121</v>
      </c>
      <c r="Y49" s="10" t="s">
        <v>17</v>
      </c>
      <c r="Z49" s="11" t="s">
        <v>119</v>
      </c>
      <c r="AA49" s="11" t="s">
        <v>74</v>
      </c>
      <c r="AB49" s="11" t="s">
        <v>121</v>
      </c>
      <c r="AC49" s="10" t="s">
        <v>17</v>
      </c>
      <c r="AD49" s="11" t="s">
        <v>119</v>
      </c>
      <c r="AE49" s="11" t="s">
        <v>74</v>
      </c>
      <c r="AF49" s="11" t="s">
        <v>121</v>
      </c>
    </row>
    <row r="50" spans="1:32" s="209" customFormat="1" ht="12.75">
      <c r="A50" s="12">
        <v>25</v>
      </c>
      <c r="B50" s="35" t="s">
        <v>64</v>
      </c>
      <c r="C50" s="13" t="s">
        <v>65</v>
      </c>
      <c r="D50" s="12">
        <v>120</v>
      </c>
      <c r="E50" s="12"/>
      <c r="F50" s="12"/>
      <c r="G50" s="12">
        <v>120</v>
      </c>
      <c r="H50" s="15">
        <f aca="true" t="shared" si="6" ref="H50:H56">SUM(I50,M50,Q50,U50,Y50,AC50)</f>
        <v>5</v>
      </c>
      <c r="I50" s="16">
        <v>2</v>
      </c>
      <c r="J50" s="12"/>
      <c r="K50" s="12"/>
      <c r="L50" s="12">
        <v>30</v>
      </c>
      <c r="M50" s="16">
        <v>1</v>
      </c>
      <c r="N50" s="12"/>
      <c r="O50" s="12"/>
      <c r="P50" s="12">
        <v>30</v>
      </c>
      <c r="Q50" s="16">
        <v>1</v>
      </c>
      <c r="R50" s="12"/>
      <c r="S50" s="12"/>
      <c r="T50" s="12">
        <v>30</v>
      </c>
      <c r="U50" s="16">
        <v>1</v>
      </c>
      <c r="V50" s="12"/>
      <c r="W50" s="12"/>
      <c r="X50" s="12">
        <v>30</v>
      </c>
      <c r="Y50" s="16"/>
      <c r="Z50" s="12"/>
      <c r="AA50" s="12"/>
      <c r="AB50" s="12"/>
      <c r="AC50" s="220"/>
      <c r="AD50" s="221"/>
      <c r="AE50" s="221"/>
      <c r="AF50" s="221"/>
    </row>
    <row r="51" spans="1:32" s="209" customFormat="1" ht="12.75">
      <c r="A51" s="12">
        <v>26</v>
      </c>
      <c r="B51" s="38" t="s">
        <v>66</v>
      </c>
      <c r="C51" s="14" t="s">
        <v>62</v>
      </c>
      <c r="D51" s="12">
        <v>60</v>
      </c>
      <c r="E51" s="12"/>
      <c r="F51" s="3"/>
      <c r="G51" s="12">
        <v>60</v>
      </c>
      <c r="H51" s="15">
        <f t="shared" si="6"/>
        <v>2</v>
      </c>
      <c r="I51" s="4">
        <v>1</v>
      </c>
      <c r="J51" s="12"/>
      <c r="K51" s="12"/>
      <c r="L51" s="17">
        <v>30</v>
      </c>
      <c r="M51" s="16">
        <v>1</v>
      </c>
      <c r="N51" s="12"/>
      <c r="O51" s="12"/>
      <c r="P51" s="17">
        <v>30</v>
      </c>
      <c r="Q51" s="16"/>
      <c r="R51" s="17"/>
      <c r="S51" s="17"/>
      <c r="T51" s="17"/>
      <c r="U51" s="16"/>
      <c r="V51" s="17"/>
      <c r="W51" s="17"/>
      <c r="X51" s="17"/>
      <c r="Y51" s="16"/>
      <c r="Z51" s="12"/>
      <c r="AA51" s="12"/>
      <c r="AB51" s="12"/>
      <c r="AC51" s="16"/>
      <c r="AD51" s="17"/>
      <c r="AE51" s="17"/>
      <c r="AF51" s="17"/>
    </row>
    <row r="52" spans="1:32" s="209" customFormat="1" ht="12.75">
      <c r="A52" s="12">
        <v>27</v>
      </c>
      <c r="B52" s="39" t="s">
        <v>67</v>
      </c>
      <c r="C52" s="40" t="s">
        <v>25</v>
      </c>
      <c r="D52" s="12">
        <v>30</v>
      </c>
      <c r="E52" s="19"/>
      <c r="F52" s="5"/>
      <c r="G52" s="19">
        <v>30</v>
      </c>
      <c r="H52" s="15">
        <f t="shared" si="6"/>
        <v>2</v>
      </c>
      <c r="I52" s="4">
        <v>2</v>
      </c>
      <c r="J52" s="19"/>
      <c r="K52" s="12"/>
      <c r="L52" s="19">
        <v>30</v>
      </c>
      <c r="M52" s="16"/>
      <c r="N52" s="12"/>
      <c r="O52" s="12"/>
      <c r="P52" s="19"/>
      <c r="Q52" s="16"/>
      <c r="R52" s="17"/>
      <c r="S52" s="17"/>
      <c r="T52" s="17"/>
      <c r="U52" s="16"/>
      <c r="V52" s="12"/>
      <c r="W52" s="12"/>
      <c r="X52" s="12"/>
      <c r="Y52" s="16"/>
      <c r="Z52" s="12"/>
      <c r="AA52" s="12"/>
      <c r="AB52" s="12"/>
      <c r="AC52" s="16"/>
      <c r="AD52" s="17"/>
      <c r="AE52" s="17"/>
      <c r="AF52" s="17"/>
    </row>
    <row r="53" spans="1:32" s="209" customFormat="1" ht="12.75">
      <c r="A53" s="12">
        <v>28</v>
      </c>
      <c r="B53" s="38" t="s">
        <v>113</v>
      </c>
      <c r="C53" s="14" t="s">
        <v>61</v>
      </c>
      <c r="D53" s="12">
        <v>60</v>
      </c>
      <c r="E53" s="12"/>
      <c r="F53" s="3">
        <v>60</v>
      </c>
      <c r="G53" s="12"/>
      <c r="H53" s="15">
        <f t="shared" si="6"/>
        <v>4</v>
      </c>
      <c r="I53" s="4"/>
      <c r="J53" s="12"/>
      <c r="K53" s="12"/>
      <c r="L53" s="17"/>
      <c r="M53" s="16">
        <v>4</v>
      </c>
      <c r="N53" s="12"/>
      <c r="O53" s="12">
        <v>60</v>
      </c>
      <c r="P53" s="12"/>
      <c r="Q53" s="16"/>
      <c r="R53" s="17"/>
      <c r="S53" s="17"/>
      <c r="T53" s="17"/>
      <c r="U53" s="16"/>
      <c r="V53" s="12"/>
      <c r="W53" s="12"/>
      <c r="X53" s="12"/>
      <c r="Y53" s="16"/>
      <c r="Z53" s="19"/>
      <c r="AA53" s="19"/>
      <c r="AB53" s="19"/>
      <c r="AC53" s="16"/>
      <c r="AD53" s="17"/>
      <c r="AE53" s="17"/>
      <c r="AF53" s="17"/>
    </row>
    <row r="54" spans="1:32" s="209" customFormat="1" ht="12.75">
      <c r="A54" s="12">
        <v>29</v>
      </c>
      <c r="B54" s="38" t="s">
        <v>68</v>
      </c>
      <c r="C54" s="14" t="s">
        <v>69</v>
      </c>
      <c r="D54" s="12"/>
      <c r="E54" s="12"/>
      <c r="F54" s="3"/>
      <c r="G54" s="12"/>
      <c r="H54" s="41"/>
      <c r="I54" s="4"/>
      <c r="J54" s="12"/>
      <c r="K54" s="12"/>
      <c r="L54" s="17"/>
      <c r="M54" s="16"/>
      <c r="N54" s="12"/>
      <c r="O54" s="12"/>
      <c r="P54" s="12"/>
      <c r="Q54" s="16"/>
      <c r="R54" s="17"/>
      <c r="S54" s="17"/>
      <c r="T54" s="17"/>
      <c r="U54" s="16">
        <v>2</v>
      </c>
      <c r="V54" s="12"/>
      <c r="W54" s="12"/>
      <c r="X54" s="12"/>
      <c r="Y54" s="16">
        <v>2</v>
      </c>
      <c r="Z54" s="19"/>
      <c r="AA54" s="19"/>
      <c r="AB54" s="19"/>
      <c r="AC54" s="42">
        <v>1</v>
      </c>
      <c r="AD54" s="5"/>
      <c r="AE54" s="5"/>
      <c r="AF54" s="5"/>
    </row>
    <row r="55" spans="1:32" s="209" customFormat="1" ht="12.75">
      <c r="A55" s="12">
        <v>30</v>
      </c>
      <c r="B55" s="38" t="s">
        <v>70</v>
      </c>
      <c r="C55" s="14" t="s">
        <v>27</v>
      </c>
      <c r="D55" s="12">
        <v>25</v>
      </c>
      <c r="E55" s="12">
        <v>10</v>
      </c>
      <c r="F55" s="3"/>
      <c r="G55" s="12">
        <v>15</v>
      </c>
      <c r="H55" s="15">
        <f t="shared" si="6"/>
        <v>1</v>
      </c>
      <c r="I55" s="4"/>
      <c r="J55" s="12"/>
      <c r="K55" s="12"/>
      <c r="L55" s="17"/>
      <c r="M55" s="16"/>
      <c r="N55" s="12"/>
      <c r="O55" s="12"/>
      <c r="P55" s="12"/>
      <c r="Q55" s="16"/>
      <c r="R55" s="17"/>
      <c r="S55" s="17"/>
      <c r="T55" s="17"/>
      <c r="U55" s="16"/>
      <c r="V55" s="12"/>
      <c r="W55" s="12"/>
      <c r="X55" s="12"/>
      <c r="Y55" s="16">
        <v>1</v>
      </c>
      <c r="Z55" s="19">
        <v>10</v>
      </c>
      <c r="AA55" s="19"/>
      <c r="AB55" s="19">
        <v>15</v>
      </c>
      <c r="AC55" s="16"/>
      <c r="AD55" s="19"/>
      <c r="AE55" s="19"/>
      <c r="AF55" s="19"/>
    </row>
    <row r="56" spans="1:32" s="209" customFormat="1" ht="12.75">
      <c r="A56" s="12">
        <v>31</v>
      </c>
      <c r="B56" s="38" t="s">
        <v>71</v>
      </c>
      <c r="C56" s="13" t="s">
        <v>28</v>
      </c>
      <c r="D56" s="12">
        <v>5</v>
      </c>
      <c r="E56" s="12">
        <v>5</v>
      </c>
      <c r="F56" s="12"/>
      <c r="G56" s="12"/>
      <c r="H56" s="15">
        <f t="shared" si="6"/>
        <v>1</v>
      </c>
      <c r="I56" s="16"/>
      <c r="J56" s="12"/>
      <c r="K56" s="12"/>
      <c r="L56" s="17"/>
      <c r="M56" s="16"/>
      <c r="N56" s="12"/>
      <c r="O56" s="12"/>
      <c r="P56" s="12"/>
      <c r="Q56" s="16"/>
      <c r="R56" s="17"/>
      <c r="S56" s="17"/>
      <c r="T56" s="17"/>
      <c r="U56" s="16">
        <v>1</v>
      </c>
      <c r="V56" s="12">
        <v>5</v>
      </c>
      <c r="W56" s="12"/>
      <c r="X56" s="12"/>
      <c r="Y56" s="16"/>
      <c r="Z56" s="19"/>
      <c r="AA56" s="19"/>
      <c r="AB56" s="19"/>
      <c r="AC56" s="16"/>
      <c r="AD56" s="19"/>
      <c r="AE56" s="19"/>
      <c r="AF56" s="19"/>
    </row>
    <row r="57" spans="1:32" s="222" customFormat="1" ht="12.75">
      <c r="A57" s="17"/>
      <c r="B57" s="44" t="s">
        <v>72</v>
      </c>
      <c r="C57" s="15"/>
      <c r="D57" s="15">
        <f aca="true" t="shared" si="7" ref="D57:AF57">SUM(D50:D56)</f>
        <v>300</v>
      </c>
      <c r="E57" s="15">
        <f t="shared" si="7"/>
        <v>15</v>
      </c>
      <c r="F57" s="15">
        <f t="shared" si="7"/>
        <v>60</v>
      </c>
      <c r="G57" s="15">
        <f t="shared" si="7"/>
        <v>225</v>
      </c>
      <c r="H57" s="15">
        <f t="shared" si="7"/>
        <v>15</v>
      </c>
      <c r="I57" s="21">
        <f t="shared" si="7"/>
        <v>5</v>
      </c>
      <c r="J57" s="15">
        <f t="shared" si="7"/>
        <v>0</v>
      </c>
      <c r="K57" s="15">
        <f t="shared" si="7"/>
        <v>0</v>
      </c>
      <c r="L57" s="15">
        <f t="shared" si="7"/>
        <v>90</v>
      </c>
      <c r="M57" s="21">
        <f t="shared" si="7"/>
        <v>6</v>
      </c>
      <c r="N57" s="15">
        <f t="shared" si="7"/>
        <v>0</v>
      </c>
      <c r="O57" s="15">
        <f t="shared" si="7"/>
        <v>60</v>
      </c>
      <c r="P57" s="15">
        <f t="shared" si="7"/>
        <v>60</v>
      </c>
      <c r="Q57" s="21">
        <f t="shared" si="7"/>
        <v>1</v>
      </c>
      <c r="R57" s="15">
        <f t="shared" si="7"/>
        <v>0</v>
      </c>
      <c r="S57" s="15">
        <f t="shared" si="7"/>
        <v>0</v>
      </c>
      <c r="T57" s="15">
        <f t="shared" si="7"/>
        <v>30</v>
      </c>
      <c r="U57" s="21">
        <f t="shared" si="7"/>
        <v>4</v>
      </c>
      <c r="V57" s="15">
        <f t="shared" si="7"/>
        <v>5</v>
      </c>
      <c r="W57" s="15">
        <f t="shared" si="7"/>
        <v>0</v>
      </c>
      <c r="X57" s="15">
        <f t="shared" si="7"/>
        <v>30</v>
      </c>
      <c r="Y57" s="21">
        <f t="shared" si="7"/>
        <v>3</v>
      </c>
      <c r="Z57" s="15">
        <f t="shared" si="7"/>
        <v>10</v>
      </c>
      <c r="AA57" s="15">
        <f t="shared" si="7"/>
        <v>0</v>
      </c>
      <c r="AB57" s="15">
        <f t="shared" si="7"/>
        <v>15</v>
      </c>
      <c r="AC57" s="21">
        <f t="shared" si="7"/>
        <v>1</v>
      </c>
      <c r="AD57" s="15">
        <f t="shared" si="7"/>
        <v>0</v>
      </c>
      <c r="AE57" s="15">
        <f t="shared" si="7"/>
        <v>0</v>
      </c>
      <c r="AF57" s="15">
        <f t="shared" si="7"/>
        <v>0</v>
      </c>
    </row>
    <row r="58" spans="1:32" s="222" customFormat="1" ht="12.75">
      <c r="A58" s="43"/>
      <c r="B58" s="45" t="s">
        <v>73</v>
      </c>
      <c r="C58" s="46"/>
      <c r="D58" s="47">
        <f>SUM(D22,D32,D57,D44)</f>
        <v>1860</v>
      </c>
      <c r="E58" s="47">
        <f>SUM(E22,E32,E57,E44)</f>
        <v>300</v>
      </c>
      <c r="F58" s="47">
        <f>SUM(F57,F44,F32,F22)</f>
        <v>1050</v>
      </c>
      <c r="G58" s="47">
        <f aca="true" t="shared" si="8" ref="G58:AF58">SUM(G22,G32,G57,G44)</f>
        <v>510</v>
      </c>
      <c r="H58" s="47">
        <f t="shared" si="8"/>
        <v>121</v>
      </c>
      <c r="I58" s="47">
        <f t="shared" si="8"/>
        <v>30</v>
      </c>
      <c r="J58" s="47">
        <f t="shared" si="8"/>
        <v>60</v>
      </c>
      <c r="K58" s="47">
        <f t="shared" si="8"/>
        <v>150</v>
      </c>
      <c r="L58" s="47">
        <f t="shared" si="8"/>
        <v>135</v>
      </c>
      <c r="M58" s="47">
        <f t="shared" si="8"/>
        <v>30</v>
      </c>
      <c r="N58" s="47">
        <f t="shared" si="8"/>
        <v>45</v>
      </c>
      <c r="O58" s="47">
        <f t="shared" si="8"/>
        <v>360</v>
      </c>
      <c r="P58" s="47">
        <f t="shared" si="8"/>
        <v>90</v>
      </c>
      <c r="Q58" s="47">
        <f t="shared" si="8"/>
        <v>21</v>
      </c>
      <c r="R58" s="47">
        <f t="shared" si="8"/>
        <v>60</v>
      </c>
      <c r="S58" s="47">
        <f t="shared" si="8"/>
        <v>270</v>
      </c>
      <c r="T58" s="47">
        <f t="shared" si="8"/>
        <v>105</v>
      </c>
      <c r="U58" s="47">
        <f t="shared" si="8"/>
        <v>21</v>
      </c>
      <c r="V58" s="47">
        <f t="shared" si="8"/>
        <v>50</v>
      </c>
      <c r="W58" s="47">
        <f t="shared" si="8"/>
        <v>195</v>
      </c>
      <c r="X58" s="47">
        <f t="shared" si="8"/>
        <v>90</v>
      </c>
      <c r="Y58" s="47">
        <f t="shared" si="8"/>
        <v>14</v>
      </c>
      <c r="Z58" s="47">
        <f t="shared" si="8"/>
        <v>70</v>
      </c>
      <c r="AA58" s="47">
        <f t="shared" si="8"/>
        <v>60</v>
      </c>
      <c r="AB58" s="47">
        <f t="shared" si="8"/>
        <v>45</v>
      </c>
      <c r="AC58" s="47">
        <f t="shared" si="8"/>
        <v>10</v>
      </c>
      <c r="AD58" s="47">
        <f t="shared" si="8"/>
        <v>15</v>
      </c>
      <c r="AE58" s="47">
        <f t="shared" si="8"/>
        <v>15</v>
      </c>
      <c r="AF58" s="47">
        <f t="shared" si="8"/>
        <v>45</v>
      </c>
    </row>
    <row r="59" spans="1:32" s="67" customFormat="1" ht="25.5" customHeight="1">
      <c r="A59" s="174" t="s">
        <v>114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7"/>
    </row>
    <row r="60" spans="1:32" s="209" customFormat="1" ht="12.75">
      <c r="A60" s="184" t="s">
        <v>12</v>
      </c>
      <c r="B60" s="184" t="s">
        <v>11</v>
      </c>
      <c r="C60" s="185" t="s">
        <v>10</v>
      </c>
      <c r="D60" s="188" t="s">
        <v>9</v>
      </c>
      <c r="E60" s="189"/>
      <c r="F60" s="189"/>
      <c r="G60" s="189"/>
      <c r="H60" s="211"/>
      <c r="I60" s="184" t="s">
        <v>2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</row>
    <row r="61" spans="1:32" s="209" customFormat="1" ht="12.75" customHeight="1">
      <c r="A61" s="184"/>
      <c r="B61" s="184"/>
      <c r="C61" s="186"/>
      <c r="D61" s="191"/>
      <c r="E61" s="192"/>
      <c r="F61" s="192"/>
      <c r="G61" s="192"/>
      <c r="H61" s="212"/>
      <c r="I61" s="184" t="s">
        <v>32</v>
      </c>
      <c r="J61" s="184"/>
      <c r="K61" s="184"/>
      <c r="L61" s="184"/>
      <c r="M61" s="184"/>
      <c r="N61" s="184"/>
      <c r="O61" s="184"/>
      <c r="P61" s="184"/>
      <c r="Q61" s="184" t="s">
        <v>33</v>
      </c>
      <c r="R61" s="184"/>
      <c r="S61" s="184"/>
      <c r="T61" s="184"/>
      <c r="U61" s="184"/>
      <c r="V61" s="184"/>
      <c r="W61" s="184"/>
      <c r="X61" s="184"/>
      <c r="Y61" s="184" t="s">
        <v>34</v>
      </c>
      <c r="Z61" s="184"/>
      <c r="AA61" s="184"/>
      <c r="AB61" s="184"/>
      <c r="AC61" s="184"/>
      <c r="AD61" s="184"/>
      <c r="AE61" s="184"/>
      <c r="AF61" s="184"/>
    </row>
    <row r="62" spans="1:32" s="209" customFormat="1" ht="12.75">
      <c r="A62" s="184"/>
      <c r="B62" s="184"/>
      <c r="C62" s="186"/>
      <c r="D62" s="194"/>
      <c r="E62" s="195"/>
      <c r="F62" s="195"/>
      <c r="G62" s="195"/>
      <c r="H62" s="213"/>
      <c r="I62" s="181" t="s">
        <v>3</v>
      </c>
      <c r="J62" s="182"/>
      <c r="K62" s="182"/>
      <c r="L62" s="183"/>
      <c r="M62" s="181" t="s">
        <v>4</v>
      </c>
      <c r="N62" s="182"/>
      <c r="O62" s="182"/>
      <c r="P62" s="183"/>
      <c r="Q62" s="181" t="s">
        <v>5</v>
      </c>
      <c r="R62" s="182"/>
      <c r="S62" s="182"/>
      <c r="T62" s="183"/>
      <c r="U62" s="181" t="s">
        <v>6</v>
      </c>
      <c r="V62" s="182"/>
      <c r="W62" s="182"/>
      <c r="X62" s="183"/>
      <c r="Y62" s="181" t="s">
        <v>7</v>
      </c>
      <c r="Z62" s="182"/>
      <c r="AA62" s="182"/>
      <c r="AB62" s="183"/>
      <c r="AC62" s="181" t="s">
        <v>8</v>
      </c>
      <c r="AD62" s="182"/>
      <c r="AE62" s="182"/>
      <c r="AF62" s="183"/>
    </row>
    <row r="63" spans="1:32" s="209" customFormat="1" ht="48.75">
      <c r="A63" s="184"/>
      <c r="B63" s="184"/>
      <c r="C63" s="187"/>
      <c r="D63" s="8" t="s">
        <v>118</v>
      </c>
      <c r="E63" s="8" t="s">
        <v>119</v>
      </c>
      <c r="F63" s="8" t="s">
        <v>75</v>
      </c>
      <c r="G63" s="8" t="s">
        <v>123</v>
      </c>
      <c r="H63" s="9" t="s">
        <v>17</v>
      </c>
      <c r="I63" s="10" t="s">
        <v>17</v>
      </c>
      <c r="J63" s="11" t="s">
        <v>119</v>
      </c>
      <c r="K63" s="11" t="s">
        <v>74</v>
      </c>
      <c r="L63" s="11" t="s">
        <v>121</v>
      </c>
      <c r="M63" s="10" t="s">
        <v>17</v>
      </c>
      <c r="N63" s="11" t="s">
        <v>119</v>
      </c>
      <c r="O63" s="11" t="s">
        <v>74</v>
      </c>
      <c r="P63" s="11" t="s">
        <v>121</v>
      </c>
      <c r="Q63" s="10" t="s">
        <v>17</v>
      </c>
      <c r="R63" s="11" t="s">
        <v>119</v>
      </c>
      <c r="S63" s="11" t="s">
        <v>74</v>
      </c>
      <c r="T63" s="11" t="s">
        <v>121</v>
      </c>
      <c r="U63" s="10" t="s">
        <v>17</v>
      </c>
      <c r="V63" s="11" t="s">
        <v>119</v>
      </c>
      <c r="W63" s="11" t="s">
        <v>74</v>
      </c>
      <c r="X63" s="11" t="s">
        <v>121</v>
      </c>
      <c r="Y63" s="10" t="s">
        <v>17</v>
      </c>
      <c r="Z63" s="11" t="s">
        <v>119</v>
      </c>
      <c r="AA63" s="11" t="s">
        <v>74</v>
      </c>
      <c r="AB63" s="11" t="s">
        <v>121</v>
      </c>
      <c r="AC63" s="10" t="s">
        <v>17</v>
      </c>
      <c r="AD63" s="11" t="s">
        <v>119</v>
      </c>
      <c r="AE63" s="11" t="s">
        <v>74</v>
      </c>
      <c r="AF63" s="11" t="s">
        <v>121</v>
      </c>
    </row>
    <row r="64" spans="1:32" s="226" customFormat="1" ht="24.75" customHeight="1">
      <c r="A64" s="178" t="s">
        <v>151</v>
      </c>
      <c r="B64" s="214"/>
      <c r="C64" s="215"/>
      <c r="D64" s="14"/>
      <c r="E64" s="14"/>
      <c r="F64" s="14"/>
      <c r="G64" s="14"/>
      <c r="H64" s="14"/>
      <c r="I64" s="229"/>
      <c r="J64" s="13"/>
      <c r="K64" s="13"/>
      <c r="L64" s="13"/>
      <c r="M64" s="229"/>
      <c r="N64" s="13"/>
      <c r="O64" s="13"/>
      <c r="P64" s="13"/>
      <c r="Q64" s="229"/>
      <c r="R64" s="13"/>
      <c r="S64" s="13"/>
      <c r="T64" s="13"/>
      <c r="U64" s="229"/>
      <c r="V64" s="13"/>
      <c r="W64" s="13"/>
      <c r="X64" s="13"/>
      <c r="Y64" s="229"/>
      <c r="Z64" s="230"/>
      <c r="AA64" s="230"/>
      <c r="AB64" s="13"/>
      <c r="AC64" s="229"/>
      <c r="AD64" s="13"/>
      <c r="AE64" s="13"/>
      <c r="AF64" s="13"/>
    </row>
    <row r="65" spans="1:32" s="209" customFormat="1" ht="25.5" customHeight="1">
      <c r="A65" s="43">
        <v>32</v>
      </c>
      <c r="B65" s="52" t="s">
        <v>152</v>
      </c>
      <c r="C65" s="28" t="s">
        <v>76</v>
      </c>
      <c r="D65" s="30">
        <v>45</v>
      </c>
      <c r="E65" s="30"/>
      <c r="F65" s="30">
        <v>45</v>
      </c>
      <c r="G65" s="30"/>
      <c r="H65" s="15">
        <f aca="true" t="shared" si="9" ref="H65:H70">SUM(I65,M65,Q65,U65,Y65,AC65)</f>
        <v>4</v>
      </c>
      <c r="I65" s="50"/>
      <c r="J65" s="3"/>
      <c r="K65" s="3"/>
      <c r="L65" s="3"/>
      <c r="M65" s="50"/>
      <c r="N65" s="3"/>
      <c r="O65" s="3"/>
      <c r="P65" s="3"/>
      <c r="Q65" s="50">
        <v>4</v>
      </c>
      <c r="R65" s="3"/>
      <c r="S65" s="3">
        <v>45</v>
      </c>
      <c r="T65" s="3"/>
      <c r="U65" s="50"/>
      <c r="V65" s="3"/>
      <c r="W65" s="3"/>
      <c r="X65" s="3"/>
      <c r="Y65" s="50"/>
      <c r="Z65" s="30"/>
      <c r="AA65" s="53"/>
      <c r="AB65" s="30"/>
      <c r="AC65" s="54"/>
      <c r="AD65" s="30"/>
      <c r="AE65" s="30"/>
      <c r="AF65" s="30"/>
    </row>
    <row r="66" spans="1:32" s="209" customFormat="1" ht="12.75">
      <c r="A66" s="43">
        <v>33</v>
      </c>
      <c r="B66" s="28" t="s">
        <v>153</v>
      </c>
      <c r="C66" s="28" t="s">
        <v>28</v>
      </c>
      <c r="D66" s="30">
        <v>45</v>
      </c>
      <c r="E66" s="30"/>
      <c r="F66" s="30">
        <v>45</v>
      </c>
      <c r="G66" s="30"/>
      <c r="H66" s="15">
        <f>SUM(I66,M66,Q66,U66,Y66,AC66)</f>
        <v>2</v>
      </c>
      <c r="I66" s="50"/>
      <c r="J66" s="3"/>
      <c r="K66" s="3"/>
      <c r="L66" s="3"/>
      <c r="M66" s="50"/>
      <c r="N66" s="3"/>
      <c r="O66" s="3"/>
      <c r="P66" s="3"/>
      <c r="Q66" s="50"/>
      <c r="R66" s="3"/>
      <c r="S66" s="3"/>
      <c r="T66" s="3"/>
      <c r="U66" s="50">
        <v>2</v>
      </c>
      <c r="V66" s="3"/>
      <c r="W66" s="3">
        <v>45</v>
      </c>
      <c r="X66" s="3"/>
      <c r="Y66" s="55"/>
      <c r="Z66" s="53"/>
      <c r="AA66" s="53"/>
      <c r="AB66" s="53"/>
      <c r="AC66" s="54"/>
      <c r="AD66" s="53"/>
      <c r="AE66" s="53"/>
      <c r="AF66" s="53"/>
    </row>
    <row r="67" spans="1:32" s="209" customFormat="1" ht="12.75">
      <c r="A67" s="43">
        <v>34</v>
      </c>
      <c r="B67" s="28" t="s">
        <v>154</v>
      </c>
      <c r="C67" s="28" t="s">
        <v>76</v>
      </c>
      <c r="D67" s="30">
        <v>45</v>
      </c>
      <c r="E67" s="30"/>
      <c r="F67" s="30">
        <v>45</v>
      </c>
      <c r="G67" s="30"/>
      <c r="H67" s="15">
        <f>SUM(I67,M67,Q67,U67,Y67,AC67)</f>
        <v>5</v>
      </c>
      <c r="I67" s="50"/>
      <c r="J67" s="3"/>
      <c r="K67" s="3"/>
      <c r="L67" s="3"/>
      <c r="M67" s="50"/>
      <c r="N67" s="3"/>
      <c r="O67" s="3"/>
      <c r="P67" s="3"/>
      <c r="Q67" s="50">
        <v>5</v>
      </c>
      <c r="R67" s="68"/>
      <c r="S67" s="3">
        <v>45</v>
      </c>
      <c r="T67" s="3"/>
      <c r="U67" s="50"/>
      <c r="V67" s="3"/>
      <c r="W67" s="3"/>
      <c r="X67" s="3"/>
      <c r="Y67" s="55"/>
      <c r="Z67" s="53"/>
      <c r="AA67" s="53"/>
      <c r="AB67" s="53"/>
      <c r="AC67" s="54"/>
      <c r="AD67" s="30"/>
      <c r="AE67" s="53"/>
      <c r="AF67" s="53"/>
    </row>
    <row r="68" spans="1:32" s="209" customFormat="1" ht="12.75">
      <c r="A68" s="43">
        <v>35</v>
      </c>
      <c r="B68" s="52" t="s">
        <v>109</v>
      </c>
      <c r="C68" s="28" t="s">
        <v>28</v>
      </c>
      <c r="D68" s="30">
        <v>30</v>
      </c>
      <c r="E68" s="30"/>
      <c r="F68" s="30">
        <v>30</v>
      </c>
      <c r="G68" s="30"/>
      <c r="H68" s="15">
        <f t="shared" si="9"/>
        <v>2</v>
      </c>
      <c r="I68" s="50"/>
      <c r="J68" s="3"/>
      <c r="K68" s="3"/>
      <c r="L68" s="3"/>
      <c r="M68" s="50"/>
      <c r="N68" s="3"/>
      <c r="O68" s="3"/>
      <c r="P68" s="3"/>
      <c r="Q68" s="50"/>
      <c r="R68" s="3"/>
      <c r="S68" s="3"/>
      <c r="T68" s="3"/>
      <c r="U68" s="50">
        <v>2</v>
      </c>
      <c r="V68" s="3"/>
      <c r="W68" s="3">
        <v>30</v>
      </c>
      <c r="X68" s="3"/>
      <c r="Y68" s="50"/>
      <c r="Z68" s="30"/>
      <c r="AA68" s="30"/>
      <c r="AB68" s="30"/>
      <c r="AC68" s="54"/>
      <c r="AD68" s="53"/>
      <c r="AE68" s="53"/>
      <c r="AF68" s="53"/>
    </row>
    <row r="69" spans="1:32" s="209" customFormat="1" ht="12.75">
      <c r="A69" s="43">
        <v>36</v>
      </c>
      <c r="B69" s="28" t="s">
        <v>19</v>
      </c>
      <c r="C69" s="28" t="s">
        <v>77</v>
      </c>
      <c r="D69" s="30">
        <v>30</v>
      </c>
      <c r="E69" s="30"/>
      <c r="F69" s="30"/>
      <c r="G69" s="30">
        <v>30</v>
      </c>
      <c r="H69" s="15">
        <f t="shared" si="9"/>
        <v>17</v>
      </c>
      <c r="I69" s="50"/>
      <c r="J69" s="3"/>
      <c r="K69" s="3"/>
      <c r="L69" s="3"/>
      <c r="M69" s="50"/>
      <c r="N69" s="3"/>
      <c r="O69" s="3"/>
      <c r="P69" s="3"/>
      <c r="Q69" s="50"/>
      <c r="R69" s="3"/>
      <c r="S69" s="3"/>
      <c r="T69" s="3"/>
      <c r="U69" s="50"/>
      <c r="V69" s="3"/>
      <c r="W69" s="3"/>
      <c r="X69" s="3"/>
      <c r="Y69" s="50">
        <v>7</v>
      </c>
      <c r="Z69" s="53"/>
      <c r="AA69" s="53"/>
      <c r="AB69" s="53">
        <v>15</v>
      </c>
      <c r="AC69" s="54">
        <v>10</v>
      </c>
      <c r="AD69" s="53"/>
      <c r="AE69" s="53"/>
      <c r="AF69" s="53">
        <v>15</v>
      </c>
    </row>
    <row r="70" spans="1:32" s="209" customFormat="1" ht="12.75">
      <c r="A70" s="43">
        <v>37</v>
      </c>
      <c r="B70" s="28" t="s">
        <v>117</v>
      </c>
      <c r="C70" s="28" t="s">
        <v>77</v>
      </c>
      <c r="D70" s="30">
        <v>120</v>
      </c>
      <c r="E70" s="30"/>
      <c r="F70" s="30">
        <v>120</v>
      </c>
      <c r="G70" s="30"/>
      <c r="H70" s="15">
        <f t="shared" si="9"/>
        <v>20</v>
      </c>
      <c r="I70" s="50"/>
      <c r="J70" s="3"/>
      <c r="K70" s="3"/>
      <c r="L70" s="3"/>
      <c r="M70" s="50"/>
      <c r="N70" s="3"/>
      <c r="O70" s="3"/>
      <c r="P70" s="3"/>
      <c r="Q70" s="50"/>
      <c r="R70" s="3"/>
      <c r="S70" s="3"/>
      <c r="T70" s="3"/>
      <c r="U70" s="50"/>
      <c r="V70" s="3"/>
      <c r="W70" s="3"/>
      <c r="X70" s="3"/>
      <c r="Y70" s="50">
        <v>10</v>
      </c>
      <c r="Z70" s="53"/>
      <c r="AA70" s="53"/>
      <c r="AB70" s="53">
        <v>60</v>
      </c>
      <c r="AC70" s="54">
        <v>10</v>
      </c>
      <c r="AD70" s="53"/>
      <c r="AE70" s="53"/>
      <c r="AF70" s="53">
        <v>60</v>
      </c>
    </row>
    <row r="71" spans="1:32" s="209" customFormat="1" ht="25.5" customHeight="1">
      <c r="A71" s="43">
        <v>38</v>
      </c>
      <c r="B71" s="52" t="s">
        <v>78</v>
      </c>
      <c r="C71" s="28" t="s">
        <v>28</v>
      </c>
      <c r="D71" s="30">
        <v>60</v>
      </c>
      <c r="E71" s="30"/>
      <c r="F71" s="30">
        <v>60</v>
      </c>
      <c r="G71" s="30"/>
      <c r="H71" s="15">
        <f>SUM(I71,M71,Q71,U71,Y71,AC71)</f>
        <v>4</v>
      </c>
      <c r="I71" s="50"/>
      <c r="J71" s="3"/>
      <c r="K71" s="3"/>
      <c r="L71" s="3"/>
      <c r="M71" s="50"/>
      <c r="N71" s="3"/>
      <c r="O71" s="3"/>
      <c r="P71" s="3"/>
      <c r="Q71" s="50"/>
      <c r="R71" s="3"/>
      <c r="S71" s="3"/>
      <c r="T71" s="3"/>
      <c r="U71" s="50">
        <v>4</v>
      </c>
      <c r="V71" s="3"/>
      <c r="W71" s="3">
        <v>60</v>
      </c>
      <c r="X71" s="3"/>
      <c r="Y71" s="50"/>
      <c r="Z71" s="53"/>
      <c r="AA71" s="53"/>
      <c r="AB71" s="53"/>
      <c r="AC71" s="54"/>
      <c r="AD71" s="53"/>
      <c r="AE71" s="53"/>
      <c r="AF71" s="53"/>
    </row>
    <row r="72" spans="1:32" s="209" customFormat="1" ht="12.75">
      <c r="A72" s="56"/>
      <c r="B72" s="34" t="s">
        <v>31</v>
      </c>
      <c r="C72" s="57"/>
      <c r="D72" s="69">
        <f aca="true" t="shared" si="10" ref="D72:AD72">SUM(D65:D71)</f>
        <v>375</v>
      </c>
      <c r="E72" s="69">
        <f t="shared" si="10"/>
        <v>0</v>
      </c>
      <c r="F72" s="69">
        <f t="shared" si="10"/>
        <v>345</v>
      </c>
      <c r="G72" s="69">
        <f t="shared" si="10"/>
        <v>30</v>
      </c>
      <c r="H72" s="69">
        <f t="shared" si="10"/>
        <v>54</v>
      </c>
      <c r="I72" s="69">
        <f t="shared" si="10"/>
        <v>0</v>
      </c>
      <c r="J72" s="69">
        <f t="shared" si="10"/>
        <v>0</v>
      </c>
      <c r="K72" s="69">
        <f t="shared" si="10"/>
        <v>0</v>
      </c>
      <c r="L72" s="69">
        <f t="shared" si="10"/>
        <v>0</v>
      </c>
      <c r="M72" s="69">
        <f t="shared" si="10"/>
        <v>0</v>
      </c>
      <c r="N72" s="69">
        <f t="shared" si="10"/>
        <v>0</v>
      </c>
      <c r="O72" s="69">
        <f t="shared" si="10"/>
        <v>0</v>
      </c>
      <c r="P72" s="69">
        <f t="shared" si="10"/>
        <v>0</v>
      </c>
      <c r="Q72" s="69">
        <f t="shared" si="10"/>
        <v>9</v>
      </c>
      <c r="R72" s="69">
        <f t="shared" si="10"/>
        <v>0</v>
      </c>
      <c r="S72" s="69">
        <f t="shared" si="10"/>
        <v>90</v>
      </c>
      <c r="T72" s="69">
        <f t="shared" si="10"/>
        <v>0</v>
      </c>
      <c r="U72" s="69">
        <f t="shared" si="10"/>
        <v>8</v>
      </c>
      <c r="V72" s="69">
        <f t="shared" si="10"/>
        <v>0</v>
      </c>
      <c r="W72" s="69">
        <f t="shared" si="10"/>
        <v>135</v>
      </c>
      <c r="X72" s="69">
        <f t="shared" si="10"/>
        <v>0</v>
      </c>
      <c r="Y72" s="69">
        <f t="shared" si="10"/>
        <v>17</v>
      </c>
      <c r="Z72" s="69">
        <f t="shared" si="10"/>
        <v>0</v>
      </c>
      <c r="AA72" s="69">
        <f t="shared" si="10"/>
        <v>0</v>
      </c>
      <c r="AB72" s="69">
        <f t="shared" si="10"/>
        <v>75</v>
      </c>
      <c r="AC72" s="69">
        <f t="shared" si="10"/>
        <v>20</v>
      </c>
      <c r="AD72" s="69">
        <f t="shared" si="10"/>
        <v>0</v>
      </c>
      <c r="AE72" s="69">
        <f>SUM(AE65:AE71)</f>
        <v>0</v>
      </c>
      <c r="AF72" s="69">
        <f>SUM(AF65:AF71)</f>
        <v>75</v>
      </c>
    </row>
    <row r="73" spans="1:32" s="209" customFormat="1" ht="12.75">
      <c r="A73" s="56"/>
      <c r="B73" s="58" t="s">
        <v>20</v>
      </c>
      <c r="C73" s="46"/>
      <c r="D73" s="47">
        <f>SUM(D58,D72)</f>
        <v>2235</v>
      </c>
      <c r="E73" s="47">
        <f>SUM(E58,E72)</f>
        <v>300</v>
      </c>
      <c r="F73" s="47">
        <f>SUM(F58,F72)</f>
        <v>1395</v>
      </c>
      <c r="G73" s="47">
        <f aca="true" t="shared" si="11" ref="G73:AF73">SUM(G58,G72)</f>
        <v>540</v>
      </c>
      <c r="H73" s="47">
        <f t="shared" si="11"/>
        <v>175</v>
      </c>
      <c r="I73" s="69">
        <f t="shared" si="11"/>
        <v>30</v>
      </c>
      <c r="J73" s="47">
        <f t="shared" si="11"/>
        <v>60</v>
      </c>
      <c r="K73" s="47">
        <f t="shared" si="11"/>
        <v>150</v>
      </c>
      <c r="L73" s="47">
        <f t="shared" si="11"/>
        <v>135</v>
      </c>
      <c r="M73" s="69">
        <f t="shared" si="11"/>
        <v>30</v>
      </c>
      <c r="N73" s="47">
        <f t="shared" si="11"/>
        <v>45</v>
      </c>
      <c r="O73" s="47">
        <f t="shared" si="11"/>
        <v>360</v>
      </c>
      <c r="P73" s="47">
        <f t="shared" si="11"/>
        <v>90</v>
      </c>
      <c r="Q73" s="69">
        <f t="shared" si="11"/>
        <v>30</v>
      </c>
      <c r="R73" s="47">
        <f t="shared" si="11"/>
        <v>60</v>
      </c>
      <c r="S73" s="47">
        <f t="shared" si="11"/>
        <v>360</v>
      </c>
      <c r="T73" s="47">
        <f t="shared" si="11"/>
        <v>105</v>
      </c>
      <c r="U73" s="69">
        <f t="shared" si="11"/>
        <v>29</v>
      </c>
      <c r="V73" s="47">
        <f t="shared" si="11"/>
        <v>50</v>
      </c>
      <c r="W73" s="47">
        <f t="shared" si="11"/>
        <v>330</v>
      </c>
      <c r="X73" s="47">
        <f t="shared" si="11"/>
        <v>90</v>
      </c>
      <c r="Y73" s="69">
        <f t="shared" si="11"/>
        <v>31</v>
      </c>
      <c r="Z73" s="47">
        <f t="shared" si="11"/>
        <v>70</v>
      </c>
      <c r="AA73" s="47">
        <f t="shared" si="11"/>
        <v>60</v>
      </c>
      <c r="AB73" s="47">
        <f t="shared" si="11"/>
        <v>120</v>
      </c>
      <c r="AC73" s="69">
        <f t="shared" si="11"/>
        <v>30</v>
      </c>
      <c r="AD73" s="47">
        <f t="shared" si="11"/>
        <v>15</v>
      </c>
      <c r="AE73" s="47">
        <f t="shared" si="11"/>
        <v>15</v>
      </c>
      <c r="AF73" s="47">
        <f t="shared" si="11"/>
        <v>120</v>
      </c>
    </row>
    <row r="74" spans="1:32" s="209" customFormat="1" ht="12.75">
      <c r="A74" s="56"/>
      <c r="B74" s="59"/>
      <c r="C74" s="56"/>
      <c r="D74" s="56"/>
      <c r="E74" s="56"/>
      <c r="F74" s="56"/>
      <c r="G74" s="56"/>
      <c r="H74" s="56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56"/>
      <c r="AE74" s="61"/>
      <c r="AF74" s="61"/>
    </row>
    <row r="75" s="209" customFormat="1" ht="12.75"/>
    <row r="76" s="209" customFormat="1" ht="12.75"/>
    <row r="77" s="224" customFormat="1" ht="12.75">
      <c r="B77" s="224" t="s">
        <v>87</v>
      </c>
    </row>
    <row r="78" s="209" customFormat="1" ht="12.75"/>
    <row r="79" spans="2:6" s="209" customFormat="1" ht="12.75">
      <c r="B79" s="62" t="s">
        <v>79</v>
      </c>
      <c r="C79" s="62" t="s">
        <v>80</v>
      </c>
      <c r="D79" s="62" t="s">
        <v>81</v>
      </c>
      <c r="F79" s="62" t="s">
        <v>88</v>
      </c>
    </row>
    <row r="80" spans="2:6" s="209" customFormat="1" ht="12.75">
      <c r="B80" s="62" t="s">
        <v>82</v>
      </c>
      <c r="C80" s="62" t="s">
        <v>80</v>
      </c>
      <c r="D80" s="62" t="s">
        <v>83</v>
      </c>
      <c r="F80" s="62" t="s">
        <v>89</v>
      </c>
    </row>
    <row r="81" spans="2:6" s="209" customFormat="1" ht="12.75">
      <c r="B81" s="62" t="s">
        <v>84</v>
      </c>
      <c r="C81" s="209" t="s">
        <v>80</v>
      </c>
      <c r="D81" s="62" t="s">
        <v>83</v>
      </c>
      <c r="F81" s="225" t="s">
        <v>90</v>
      </c>
    </row>
    <row r="82" s="209" customFormat="1" ht="12.75"/>
    <row r="83" s="209" customFormat="1" ht="12.75"/>
    <row r="84" s="209" customFormat="1" ht="12.75">
      <c r="B84" s="63" t="s">
        <v>85</v>
      </c>
    </row>
    <row r="85" s="209" customFormat="1" ht="12.75">
      <c r="B85" s="64" t="s">
        <v>95</v>
      </c>
    </row>
    <row r="86" s="209" customFormat="1" ht="12.75">
      <c r="B86" s="64" t="s">
        <v>96</v>
      </c>
    </row>
    <row r="87" s="209" customFormat="1" ht="12.75">
      <c r="B87" s="64" t="s">
        <v>97</v>
      </c>
    </row>
    <row r="88" s="209" customFormat="1" ht="12.75">
      <c r="B88" s="64" t="s">
        <v>98</v>
      </c>
    </row>
    <row r="89" s="209" customFormat="1" ht="12.75">
      <c r="B89" s="6"/>
    </row>
    <row r="90" s="209" customFormat="1" ht="12.75">
      <c r="B90" s="62" t="s">
        <v>86</v>
      </c>
    </row>
    <row r="91" s="209" customFormat="1" ht="12.75">
      <c r="B91" s="6"/>
    </row>
    <row r="92" s="209" customFormat="1" ht="12.75"/>
    <row r="93" s="209" customFormat="1" ht="12.75"/>
  </sheetData>
  <mergeCells count="49">
    <mergeCell ref="Y62:AB62"/>
    <mergeCell ref="AC62:AF62"/>
    <mergeCell ref="A64:C64"/>
    <mergeCell ref="I62:L62"/>
    <mergeCell ref="M62:P62"/>
    <mergeCell ref="Q62:T62"/>
    <mergeCell ref="U62:X62"/>
    <mergeCell ref="AC48:AF48"/>
    <mergeCell ref="A59:AF59"/>
    <mergeCell ref="A60:A63"/>
    <mergeCell ref="B60:B63"/>
    <mergeCell ref="C60:C63"/>
    <mergeCell ref="D60:H62"/>
    <mergeCell ref="I60:AF60"/>
    <mergeCell ref="I61:P61"/>
    <mergeCell ref="Q61:X61"/>
    <mergeCell ref="Y61:AF61"/>
    <mergeCell ref="M48:P48"/>
    <mergeCell ref="Q48:T48"/>
    <mergeCell ref="U48:X48"/>
    <mergeCell ref="Y48:AB48"/>
    <mergeCell ref="A45:AF45"/>
    <mergeCell ref="A46:A49"/>
    <mergeCell ref="B46:B49"/>
    <mergeCell ref="C46:C49"/>
    <mergeCell ref="D46:H48"/>
    <mergeCell ref="I46:AF46"/>
    <mergeCell ref="I47:P47"/>
    <mergeCell ref="Q47:X47"/>
    <mergeCell ref="Y47:AF47"/>
    <mergeCell ref="I48:L48"/>
    <mergeCell ref="AC13:AF13"/>
    <mergeCell ref="A15:AF15"/>
    <mergeCell ref="A23:AF23"/>
    <mergeCell ref="A33:IV33"/>
    <mergeCell ref="M13:P13"/>
    <mergeCell ref="Q13:T13"/>
    <mergeCell ref="U13:X13"/>
    <mergeCell ref="Y13:AB13"/>
    <mergeCell ref="A10:AF10"/>
    <mergeCell ref="A11:A14"/>
    <mergeCell ref="B11:B14"/>
    <mergeCell ref="C11:C14"/>
    <mergeCell ref="D11:H13"/>
    <mergeCell ref="I11:AF11"/>
    <mergeCell ref="I12:P12"/>
    <mergeCell ref="Q12:X12"/>
    <mergeCell ref="Y12:AF12"/>
    <mergeCell ref="I13:L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2"/>
  <sheetViews>
    <sheetView workbookViewId="0" topLeftCell="A34">
      <selection activeCell="L1" sqref="L1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3" width="15.7109375" style="0" customWidth="1"/>
    <col min="4" max="4" width="5.28125" style="0" customWidth="1"/>
    <col min="5" max="5" width="4.421875" style="0" customWidth="1"/>
    <col min="6" max="6" width="5.7109375" style="0" customWidth="1"/>
    <col min="7" max="7" width="5.00390625" style="0" customWidth="1"/>
    <col min="8" max="8" width="5.8515625" style="0" customWidth="1"/>
    <col min="9" max="9" width="7.00390625" style="0" customWidth="1"/>
    <col min="10" max="10" width="5.00390625" style="0" customWidth="1"/>
    <col min="11" max="11" width="5.7109375" style="0" customWidth="1"/>
    <col min="12" max="12" width="4.140625" style="0" customWidth="1"/>
    <col min="13" max="13" width="5.8515625" style="0" customWidth="1"/>
    <col min="14" max="15" width="4.140625" style="0" customWidth="1"/>
    <col min="16" max="16" width="4.7109375" style="0" customWidth="1"/>
    <col min="17" max="17" width="7.00390625" style="0" customWidth="1"/>
    <col min="18" max="18" width="6.140625" style="0" customWidth="1"/>
    <col min="19" max="19" width="5.00390625" style="0" customWidth="1"/>
    <col min="20" max="20" width="4.140625" style="0" customWidth="1"/>
    <col min="21" max="21" width="7.7109375" style="0" customWidth="1"/>
    <col min="22" max="22" width="3.8515625" style="0" customWidth="1"/>
    <col min="23" max="23" width="5.28125" style="0" customWidth="1"/>
    <col min="24" max="24" width="5.140625" style="0" customWidth="1"/>
    <col min="25" max="25" width="6.140625" style="0" customWidth="1"/>
    <col min="26" max="26" width="4.7109375" style="0" customWidth="1"/>
    <col min="27" max="27" width="4.421875" style="0" customWidth="1"/>
    <col min="28" max="28" width="5.00390625" style="0" customWidth="1"/>
    <col min="29" max="29" width="6.140625" style="0" customWidth="1"/>
    <col min="30" max="30" width="4.28125" style="0" customWidth="1"/>
    <col min="31" max="31" width="5.00390625" style="0" customWidth="1"/>
    <col min="32" max="32" width="4.8515625" style="0" customWidth="1"/>
  </cols>
  <sheetData>
    <row r="1" spans="1:32" s="209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55</v>
      </c>
      <c r="AA1" s="1"/>
      <c r="AB1" s="1"/>
      <c r="AC1" s="1"/>
      <c r="AD1" s="1"/>
      <c r="AE1" s="1"/>
      <c r="AF1" s="1"/>
    </row>
    <row r="2" spans="1:32" s="209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29</v>
      </c>
      <c r="AA2" s="1"/>
      <c r="AB2" s="1"/>
      <c r="AC2" s="1"/>
      <c r="AD2" s="1"/>
      <c r="AE2" s="1"/>
      <c r="AF2" s="1"/>
    </row>
    <row r="3" spans="1:32" s="209" customFormat="1" ht="12.7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30</v>
      </c>
      <c r="AA3" s="1"/>
      <c r="AB3" s="1"/>
      <c r="AC3" s="1"/>
      <c r="AD3" s="1"/>
      <c r="AE3" s="1"/>
      <c r="AF3" s="1"/>
    </row>
    <row r="4" spans="1:32" s="209" customFormat="1" ht="12.7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209" customFormat="1" ht="12.75">
      <c r="A5" s="1" t="s">
        <v>138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09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209" customFormat="1" ht="12.75">
      <c r="A7" s="210"/>
      <c r="B7" s="1"/>
      <c r="C7" s="1"/>
      <c r="D7" s="210"/>
      <c r="E7" s="1"/>
      <c r="F7" s="1"/>
      <c r="G7" s="1"/>
      <c r="H7" s="1"/>
      <c r="I7" s="1"/>
      <c r="J7" s="1"/>
      <c r="K7" s="1"/>
      <c r="L7" s="1"/>
      <c r="M7" s="1"/>
      <c r="N7" s="1" t="s">
        <v>14</v>
      </c>
      <c r="O7" s="1"/>
      <c r="P7" s="1"/>
      <c r="Q7" s="1"/>
      <c r="R7" s="1">
        <v>2011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209" customFormat="1" ht="12.75">
      <c r="A8" s="210"/>
      <c r="B8" s="1"/>
      <c r="C8" s="1"/>
      <c r="D8" s="2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2014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09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 t="s">
        <v>56</v>
      </c>
      <c r="AA9" s="2"/>
      <c r="AB9" s="2"/>
      <c r="AC9" s="2"/>
      <c r="AD9" s="2"/>
      <c r="AE9" s="2"/>
      <c r="AF9" s="2"/>
    </row>
    <row r="10" spans="1:32" s="209" customFormat="1" ht="12.75">
      <c r="A10" s="201" t="s">
        <v>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</row>
    <row r="11" spans="1:32" s="209" customFormat="1" ht="12.75">
      <c r="A11" s="184" t="s">
        <v>12</v>
      </c>
      <c r="B11" s="184" t="s">
        <v>11</v>
      </c>
      <c r="C11" s="185" t="s">
        <v>10</v>
      </c>
      <c r="D11" s="188" t="s">
        <v>9</v>
      </c>
      <c r="E11" s="189"/>
      <c r="F11" s="189"/>
      <c r="G11" s="189"/>
      <c r="H11" s="211"/>
      <c r="I11" s="184" t="s">
        <v>2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</row>
    <row r="12" spans="1:32" s="209" customFormat="1" ht="12.75">
      <c r="A12" s="184"/>
      <c r="B12" s="184"/>
      <c r="C12" s="186"/>
      <c r="D12" s="191"/>
      <c r="E12" s="192"/>
      <c r="F12" s="192"/>
      <c r="G12" s="192"/>
      <c r="H12" s="212"/>
      <c r="I12" s="184" t="s">
        <v>32</v>
      </c>
      <c r="J12" s="184"/>
      <c r="K12" s="184"/>
      <c r="L12" s="184"/>
      <c r="M12" s="184"/>
      <c r="N12" s="184"/>
      <c r="O12" s="184"/>
      <c r="P12" s="184"/>
      <c r="Q12" s="184" t="s">
        <v>33</v>
      </c>
      <c r="R12" s="184"/>
      <c r="S12" s="184"/>
      <c r="T12" s="184"/>
      <c r="U12" s="184"/>
      <c r="V12" s="184"/>
      <c r="W12" s="184"/>
      <c r="X12" s="184"/>
      <c r="Y12" s="184" t="s">
        <v>34</v>
      </c>
      <c r="Z12" s="184"/>
      <c r="AA12" s="184"/>
      <c r="AB12" s="184"/>
      <c r="AC12" s="184"/>
      <c r="AD12" s="184"/>
      <c r="AE12" s="184"/>
      <c r="AF12" s="184"/>
    </row>
    <row r="13" spans="1:32" s="209" customFormat="1" ht="12.75">
      <c r="A13" s="184"/>
      <c r="B13" s="184"/>
      <c r="C13" s="186"/>
      <c r="D13" s="194"/>
      <c r="E13" s="195"/>
      <c r="F13" s="195"/>
      <c r="G13" s="195"/>
      <c r="H13" s="213"/>
      <c r="I13" s="181" t="s">
        <v>3</v>
      </c>
      <c r="J13" s="182"/>
      <c r="K13" s="182"/>
      <c r="L13" s="183"/>
      <c r="M13" s="181" t="s">
        <v>4</v>
      </c>
      <c r="N13" s="182"/>
      <c r="O13" s="182"/>
      <c r="P13" s="183"/>
      <c r="Q13" s="181" t="s">
        <v>5</v>
      </c>
      <c r="R13" s="182"/>
      <c r="S13" s="182"/>
      <c r="T13" s="183"/>
      <c r="U13" s="181" t="s">
        <v>6</v>
      </c>
      <c r="V13" s="182"/>
      <c r="W13" s="182"/>
      <c r="X13" s="183"/>
      <c r="Y13" s="181" t="s">
        <v>7</v>
      </c>
      <c r="Z13" s="182"/>
      <c r="AA13" s="182"/>
      <c r="AB13" s="183"/>
      <c r="AC13" s="181" t="s">
        <v>8</v>
      </c>
      <c r="AD13" s="182"/>
      <c r="AE13" s="182"/>
      <c r="AF13" s="183"/>
    </row>
    <row r="14" spans="1:32" s="209" customFormat="1" ht="31.5" customHeight="1">
      <c r="A14" s="184"/>
      <c r="B14" s="184"/>
      <c r="C14" s="187"/>
      <c r="D14" s="8" t="s">
        <v>118</v>
      </c>
      <c r="E14" s="8" t="s">
        <v>119</v>
      </c>
      <c r="F14" s="8" t="s">
        <v>74</v>
      </c>
      <c r="G14" s="8" t="s">
        <v>139</v>
      </c>
      <c r="H14" s="9" t="s">
        <v>17</v>
      </c>
      <c r="I14" s="10" t="s">
        <v>17</v>
      </c>
      <c r="J14" s="11" t="s">
        <v>119</v>
      </c>
      <c r="K14" s="11" t="s">
        <v>74</v>
      </c>
      <c r="L14" s="11" t="s">
        <v>139</v>
      </c>
      <c r="M14" s="10" t="s">
        <v>17</v>
      </c>
      <c r="N14" s="11" t="s">
        <v>119</v>
      </c>
      <c r="O14" s="11" t="s">
        <v>125</v>
      </c>
      <c r="P14" s="11" t="s">
        <v>121</v>
      </c>
      <c r="Q14" s="10" t="s">
        <v>17</v>
      </c>
      <c r="R14" s="11" t="s">
        <v>119</v>
      </c>
      <c r="S14" s="11" t="s">
        <v>74</v>
      </c>
      <c r="T14" s="11" t="s">
        <v>121</v>
      </c>
      <c r="U14" s="10" t="s">
        <v>17</v>
      </c>
      <c r="V14" s="11" t="s">
        <v>119</v>
      </c>
      <c r="W14" s="11" t="s">
        <v>74</v>
      </c>
      <c r="X14" s="11" t="s">
        <v>121</v>
      </c>
      <c r="Y14" s="10" t="s">
        <v>17</v>
      </c>
      <c r="Z14" s="11" t="s">
        <v>119</v>
      </c>
      <c r="AA14" s="11" t="s">
        <v>74</v>
      </c>
      <c r="AB14" s="11" t="s">
        <v>121</v>
      </c>
      <c r="AC14" s="10" t="s">
        <v>17</v>
      </c>
      <c r="AD14" s="11" t="s">
        <v>119</v>
      </c>
      <c r="AE14" s="11" t="s">
        <v>74</v>
      </c>
      <c r="AF14" s="11" t="s">
        <v>121</v>
      </c>
    </row>
    <row r="15" spans="1:32" s="209" customFormat="1" ht="18.75" customHeight="1">
      <c r="A15" s="198" t="s">
        <v>99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200"/>
    </row>
    <row r="16" spans="1:32" s="209" customFormat="1" ht="12.75">
      <c r="A16" s="12">
        <v>1</v>
      </c>
      <c r="B16" s="13" t="s">
        <v>35</v>
      </c>
      <c r="C16" s="14" t="s">
        <v>47</v>
      </c>
      <c r="D16" s="12">
        <v>90</v>
      </c>
      <c r="E16" s="12">
        <v>60</v>
      </c>
      <c r="F16" s="12"/>
      <c r="G16" s="12">
        <v>30</v>
      </c>
      <c r="H16" s="15">
        <f aca="true" t="shared" si="0" ref="H16:H21">SUM(I16,M16,Q16,U16,Y16,AC16)</f>
        <v>10</v>
      </c>
      <c r="I16" s="16">
        <v>4</v>
      </c>
      <c r="J16" s="12">
        <v>15</v>
      </c>
      <c r="K16" s="12"/>
      <c r="L16" s="12"/>
      <c r="M16" s="16">
        <v>2</v>
      </c>
      <c r="N16" s="12">
        <v>15</v>
      </c>
      <c r="O16" s="12"/>
      <c r="P16" s="17"/>
      <c r="Q16" s="16">
        <v>2</v>
      </c>
      <c r="R16" s="12">
        <v>15</v>
      </c>
      <c r="S16" s="12"/>
      <c r="T16" s="12">
        <v>15</v>
      </c>
      <c r="U16" s="16">
        <v>2</v>
      </c>
      <c r="V16" s="12">
        <v>15</v>
      </c>
      <c r="W16" s="12"/>
      <c r="X16" s="12">
        <v>15</v>
      </c>
      <c r="Y16" s="16"/>
      <c r="Z16" s="12"/>
      <c r="AA16" s="12"/>
      <c r="AB16" s="12"/>
      <c r="AC16" s="16"/>
      <c r="AD16" s="12"/>
      <c r="AE16" s="12"/>
      <c r="AF16" s="12"/>
    </row>
    <row r="17" spans="1:32" s="209" customFormat="1" ht="12.75">
      <c r="A17" s="12">
        <v>2</v>
      </c>
      <c r="B17" s="13" t="s">
        <v>36</v>
      </c>
      <c r="C17" s="14" t="s">
        <v>26</v>
      </c>
      <c r="D17" s="12">
        <v>30</v>
      </c>
      <c r="E17" s="12">
        <v>15</v>
      </c>
      <c r="F17" s="12"/>
      <c r="G17" s="12">
        <v>15</v>
      </c>
      <c r="H17" s="15">
        <f t="shared" si="0"/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15</v>
      </c>
      <c r="AE17" s="12"/>
      <c r="AF17" s="12">
        <v>15</v>
      </c>
    </row>
    <row r="18" spans="1:32" s="209" customFormat="1" ht="12.75">
      <c r="A18" s="12">
        <v>3</v>
      </c>
      <c r="B18" s="18" t="s">
        <v>37</v>
      </c>
      <c r="C18" s="14" t="s">
        <v>27</v>
      </c>
      <c r="D18" s="12">
        <v>30</v>
      </c>
      <c r="E18" s="12">
        <v>15</v>
      </c>
      <c r="F18" s="12"/>
      <c r="G18" s="12">
        <v>15</v>
      </c>
      <c r="H18" s="15">
        <f t="shared" si="0"/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15</v>
      </c>
      <c r="AA18" s="12"/>
      <c r="AB18" s="12">
        <v>15</v>
      </c>
      <c r="AC18" s="16"/>
      <c r="AD18" s="12"/>
      <c r="AE18" s="12"/>
      <c r="AF18" s="12"/>
    </row>
    <row r="19" spans="1:32" s="209" customFormat="1" ht="48" customHeight="1">
      <c r="A19" s="12">
        <v>4</v>
      </c>
      <c r="B19" s="18" t="s">
        <v>38</v>
      </c>
      <c r="C19" s="14" t="s">
        <v>28</v>
      </c>
      <c r="D19" s="12">
        <v>30</v>
      </c>
      <c r="E19" s="12">
        <v>15</v>
      </c>
      <c r="F19" s="12"/>
      <c r="G19" s="12">
        <v>15</v>
      </c>
      <c r="H19" s="15">
        <f t="shared" si="0"/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15</v>
      </c>
      <c r="W19" s="12"/>
      <c r="X19" s="12">
        <v>15</v>
      </c>
      <c r="Y19" s="16"/>
      <c r="Z19" s="12"/>
      <c r="AA19" s="12"/>
      <c r="AB19" s="12"/>
      <c r="AC19" s="16"/>
      <c r="AD19" s="12"/>
      <c r="AE19" s="12"/>
      <c r="AF19" s="12"/>
    </row>
    <row r="20" spans="1:32" s="209" customFormat="1" ht="25.5">
      <c r="A20" s="12">
        <v>5</v>
      </c>
      <c r="B20" s="18" t="s">
        <v>39</v>
      </c>
      <c r="C20" s="14" t="s">
        <v>27</v>
      </c>
      <c r="D20" s="12">
        <v>30</v>
      </c>
      <c r="E20" s="12">
        <v>15</v>
      </c>
      <c r="F20" s="12"/>
      <c r="G20" s="12">
        <v>15</v>
      </c>
      <c r="H20" s="15">
        <f t="shared" si="0"/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15</v>
      </c>
      <c r="AA20" s="12"/>
      <c r="AB20" s="12">
        <v>15</v>
      </c>
      <c r="AC20" s="16"/>
      <c r="AD20" s="12"/>
      <c r="AE20" s="12"/>
      <c r="AF20" s="12"/>
    </row>
    <row r="21" spans="1:32" s="209" customFormat="1" ht="12.75">
      <c r="A21" s="12">
        <v>6</v>
      </c>
      <c r="B21" s="18" t="s">
        <v>40</v>
      </c>
      <c r="C21" s="14" t="s">
        <v>46</v>
      </c>
      <c r="D21" s="12">
        <v>30</v>
      </c>
      <c r="E21" s="12">
        <v>15</v>
      </c>
      <c r="F21" s="12"/>
      <c r="G21" s="12">
        <v>15</v>
      </c>
      <c r="H21" s="15">
        <f t="shared" si="0"/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s="209" customFormat="1" ht="12.75">
      <c r="A22" s="12"/>
      <c r="B22" s="20" t="s">
        <v>21</v>
      </c>
      <c r="C22" s="15"/>
      <c r="D22" s="15">
        <f aca="true" t="shared" si="1" ref="D22:AF22">SUM(D16:D21)</f>
        <v>240</v>
      </c>
      <c r="E22" s="15">
        <f t="shared" si="1"/>
        <v>135</v>
      </c>
      <c r="F22" s="15">
        <f>SUM(F16:F21)</f>
        <v>0</v>
      </c>
      <c r="G22" s="15">
        <f t="shared" si="1"/>
        <v>105</v>
      </c>
      <c r="H22" s="15">
        <f t="shared" si="1"/>
        <v>26</v>
      </c>
      <c r="I22" s="21">
        <f t="shared" si="1"/>
        <v>6</v>
      </c>
      <c r="J22" s="15">
        <f t="shared" si="1"/>
        <v>30</v>
      </c>
      <c r="K22" s="15">
        <f t="shared" si="1"/>
        <v>0</v>
      </c>
      <c r="L22" s="15">
        <f t="shared" si="1"/>
        <v>15</v>
      </c>
      <c r="M22" s="21">
        <f t="shared" si="1"/>
        <v>2</v>
      </c>
      <c r="N22" s="15">
        <f t="shared" si="1"/>
        <v>15</v>
      </c>
      <c r="O22" s="15">
        <f t="shared" si="1"/>
        <v>0</v>
      </c>
      <c r="P22" s="15">
        <f t="shared" si="1"/>
        <v>0</v>
      </c>
      <c r="Q22" s="21">
        <f t="shared" si="1"/>
        <v>2</v>
      </c>
      <c r="R22" s="15">
        <f t="shared" si="1"/>
        <v>15</v>
      </c>
      <c r="S22" s="15">
        <f t="shared" si="1"/>
        <v>0</v>
      </c>
      <c r="T22" s="15">
        <f t="shared" si="1"/>
        <v>15</v>
      </c>
      <c r="U22" s="21">
        <f t="shared" si="1"/>
        <v>5</v>
      </c>
      <c r="V22" s="15">
        <f t="shared" si="1"/>
        <v>30</v>
      </c>
      <c r="W22" s="15">
        <f t="shared" si="1"/>
        <v>0</v>
      </c>
      <c r="X22" s="15">
        <f t="shared" si="1"/>
        <v>30</v>
      </c>
      <c r="Y22" s="21">
        <f t="shared" si="1"/>
        <v>7</v>
      </c>
      <c r="Z22" s="15">
        <f t="shared" si="1"/>
        <v>30</v>
      </c>
      <c r="AA22" s="15">
        <f t="shared" si="1"/>
        <v>0</v>
      </c>
      <c r="AB22" s="15">
        <f t="shared" si="1"/>
        <v>30</v>
      </c>
      <c r="AC22" s="21">
        <f t="shared" si="1"/>
        <v>4</v>
      </c>
      <c r="AD22" s="15">
        <f t="shared" si="1"/>
        <v>15</v>
      </c>
      <c r="AE22" s="15">
        <f t="shared" si="1"/>
        <v>0</v>
      </c>
      <c r="AF22" s="15">
        <f t="shared" si="1"/>
        <v>15</v>
      </c>
    </row>
    <row r="23" spans="1:32" s="209" customFormat="1" ht="21" customHeight="1">
      <c r="A23" s="198" t="s">
        <v>140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5"/>
    </row>
    <row r="24" spans="1:32" s="216" customFormat="1" ht="15.75" customHeight="1">
      <c r="A24" s="12">
        <v>7</v>
      </c>
      <c r="B24" s="18" t="s">
        <v>41</v>
      </c>
      <c r="C24" s="14" t="s">
        <v>45</v>
      </c>
      <c r="D24" s="12">
        <v>60</v>
      </c>
      <c r="E24" s="12">
        <v>30</v>
      </c>
      <c r="F24" s="12"/>
      <c r="G24" s="12">
        <v>30</v>
      </c>
      <c r="H24" s="15">
        <f aca="true" t="shared" si="2" ref="H24:H31">SUM(I24,M24,Q24,U24,Y24,AC24)</f>
        <v>4</v>
      </c>
      <c r="I24" s="16">
        <v>2</v>
      </c>
      <c r="J24" s="17">
        <v>15</v>
      </c>
      <c r="K24" s="17"/>
      <c r="L24" s="17">
        <v>15</v>
      </c>
      <c r="M24" s="16">
        <v>2</v>
      </c>
      <c r="N24" s="17">
        <v>15</v>
      </c>
      <c r="O24" s="17"/>
      <c r="P24" s="17">
        <v>15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216" customFormat="1" ht="12.75" customHeight="1">
      <c r="A25" s="12">
        <v>8</v>
      </c>
      <c r="B25" s="18" t="s">
        <v>42</v>
      </c>
      <c r="C25" s="14" t="s">
        <v>44</v>
      </c>
      <c r="D25" s="12">
        <v>30</v>
      </c>
      <c r="E25" s="12">
        <v>15</v>
      </c>
      <c r="F25" s="12"/>
      <c r="G25" s="12">
        <v>15</v>
      </c>
      <c r="H25" s="15">
        <f t="shared" si="2"/>
        <v>2</v>
      </c>
      <c r="I25" s="16">
        <v>2</v>
      </c>
      <c r="J25" s="17">
        <v>15</v>
      </c>
      <c r="K25" s="17"/>
      <c r="L25" s="17">
        <v>15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216" customFormat="1" ht="12.75">
      <c r="A26" s="12">
        <v>9</v>
      </c>
      <c r="B26" s="18" t="s">
        <v>16</v>
      </c>
      <c r="C26" s="14" t="s">
        <v>43</v>
      </c>
      <c r="D26" s="12">
        <v>30</v>
      </c>
      <c r="E26" s="12">
        <v>15</v>
      </c>
      <c r="F26" s="12"/>
      <c r="G26" s="12">
        <v>15</v>
      </c>
      <c r="H26" s="15">
        <f t="shared" si="2"/>
        <v>2</v>
      </c>
      <c r="I26" s="16"/>
      <c r="J26" s="12"/>
      <c r="K26" s="12"/>
      <c r="L26" s="19"/>
      <c r="M26" s="16">
        <v>2</v>
      </c>
      <c r="N26" s="19">
        <v>15</v>
      </c>
      <c r="O26" s="19"/>
      <c r="P26" s="19">
        <v>15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216" customFormat="1" ht="12.75" customHeight="1">
      <c r="A27" s="12">
        <v>10</v>
      </c>
      <c r="B27" s="18" t="s">
        <v>48</v>
      </c>
      <c r="C27" s="14" t="s">
        <v>49</v>
      </c>
      <c r="D27" s="12">
        <v>30</v>
      </c>
      <c r="E27" s="12">
        <v>15</v>
      </c>
      <c r="F27" s="12"/>
      <c r="G27" s="12">
        <v>15</v>
      </c>
      <c r="H27" s="15">
        <f t="shared" si="2"/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15</v>
      </c>
      <c r="S27" s="19"/>
      <c r="T27" s="17">
        <v>15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216" customFormat="1" ht="12.75" customHeight="1">
      <c r="A28" s="12">
        <v>11</v>
      </c>
      <c r="B28" s="18" t="s">
        <v>18</v>
      </c>
      <c r="C28" s="14" t="s">
        <v>49</v>
      </c>
      <c r="D28" s="12">
        <v>30</v>
      </c>
      <c r="E28" s="12">
        <v>15</v>
      </c>
      <c r="F28" s="12"/>
      <c r="G28" s="12">
        <v>15</v>
      </c>
      <c r="H28" s="15">
        <f t="shared" si="2"/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15</v>
      </c>
      <c r="S28" s="19"/>
      <c r="T28" s="17">
        <v>15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216" customFormat="1" ht="12.75" customHeight="1">
      <c r="A29" s="12">
        <v>12</v>
      </c>
      <c r="B29" s="18" t="s">
        <v>50</v>
      </c>
      <c r="C29" s="14" t="s">
        <v>51</v>
      </c>
      <c r="D29" s="12">
        <v>90</v>
      </c>
      <c r="E29" s="12">
        <v>30</v>
      </c>
      <c r="F29" s="12"/>
      <c r="G29" s="12">
        <v>60</v>
      </c>
      <c r="H29" s="15">
        <f t="shared" si="2"/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15</v>
      </c>
      <c r="S29" s="19"/>
      <c r="T29" s="19">
        <v>30</v>
      </c>
      <c r="U29" s="16">
        <v>2</v>
      </c>
      <c r="V29" s="17">
        <v>15</v>
      </c>
      <c r="W29" s="17"/>
      <c r="X29" s="17">
        <v>30</v>
      </c>
      <c r="Y29" s="16"/>
      <c r="Z29" s="12"/>
      <c r="AA29" s="12"/>
      <c r="AB29" s="12"/>
      <c r="AC29" s="16"/>
      <c r="AD29" s="12"/>
      <c r="AE29" s="12"/>
      <c r="AF29" s="12"/>
    </row>
    <row r="30" spans="1:32" s="216" customFormat="1" ht="43.5" customHeight="1">
      <c r="A30" s="12">
        <v>13</v>
      </c>
      <c r="B30" s="18" t="s">
        <v>52</v>
      </c>
      <c r="C30" s="14" t="s">
        <v>27</v>
      </c>
      <c r="D30" s="12">
        <v>60</v>
      </c>
      <c r="E30" s="12">
        <v>30</v>
      </c>
      <c r="F30" s="12">
        <v>30</v>
      </c>
      <c r="G30" s="12"/>
      <c r="H30" s="15">
        <f t="shared" si="2"/>
        <v>3</v>
      </c>
      <c r="I30" s="16"/>
      <c r="J30" s="12"/>
      <c r="K30" s="12"/>
      <c r="L30" s="12"/>
      <c r="M30" s="16"/>
      <c r="N30" s="17"/>
      <c r="O30" s="19"/>
      <c r="P30" s="17"/>
      <c r="Q30" s="16"/>
      <c r="R30" s="19"/>
      <c r="S30" s="19"/>
      <c r="T30" s="19"/>
      <c r="U30" s="16"/>
      <c r="V30" s="19"/>
      <c r="W30" s="17"/>
      <c r="X30" s="19"/>
      <c r="Y30" s="16">
        <v>3</v>
      </c>
      <c r="Z30" s="19">
        <v>30</v>
      </c>
      <c r="AA30" s="19">
        <v>30</v>
      </c>
      <c r="AB30" s="19"/>
      <c r="AC30" s="16"/>
      <c r="AD30" s="12"/>
      <c r="AE30" s="12"/>
      <c r="AF30" s="12"/>
    </row>
    <row r="31" spans="1:32" s="216" customFormat="1" ht="12.75" customHeight="1">
      <c r="A31" s="12">
        <v>14</v>
      </c>
      <c r="B31" s="18" t="s">
        <v>15</v>
      </c>
      <c r="C31" s="14" t="s">
        <v>26</v>
      </c>
      <c r="D31" s="12">
        <v>30</v>
      </c>
      <c r="E31" s="12"/>
      <c r="F31" s="12"/>
      <c r="G31" s="12">
        <v>30</v>
      </c>
      <c r="H31" s="15">
        <f t="shared" si="2"/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7"/>
      <c r="S31" s="17"/>
      <c r="T31" s="17"/>
      <c r="U31" s="16"/>
      <c r="V31" s="17"/>
      <c r="W31" s="17"/>
      <c r="X31" s="17"/>
      <c r="Y31" s="16"/>
      <c r="Z31" s="19"/>
      <c r="AA31" s="19"/>
      <c r="AB31" s="19"/>
      <c r="AC31" s="16">
        <v>1</v>
      </c>
      <c r="AD31" s="12"/>
      <c r="AE31" s="12"/>
      <c r="AF31" s="12">
        <v>30</v>
      </c>
    </row>
    <row r="32" spans="1:32" s="216" customFormat="1" ht="12.75">
      <c r="A32" s="22"/>
      <c r="B32" s="23" t="s">
        <v>22</v>
      </c>
      <c r="C32" s="24"/>
      <c r="D32" s="25">
        <f aca="true" t="shared" si="3" ref="D32:AF32">SUM(D24:D31)</f>
        <v>360</v>
      </c>
      <c r="E32" s="25">
        <f t="shared" si="3"/>
        <v>150</v>
      </c>
      <c r="F32" s="25">
        <f t="shared" si="3"/>
        <v>30</v>
      </c>
      <c r="G32" s="25">
        <f t="shared" si="3"/>
        <v>180</v>
      </c>
      <c r="H32" s="25">
        <f t="shared" si="3"/>
        <v>20</v>
      </c>
      <c r="I32" s="26">
        <f t="shared" si="3"/>
        <v>4</v>
      </c>
      <c r="J32" s="25">
        <f t="shared" si="3"/>
        <v>30</v>
      </c>
      <c r="K32" s="25">
        <f t="shared" si="3"/>
        <v>0</v>
      </c>
      <c r="L32" s="25">
        <f t="shared" si="3"/>
        <v>30</v>
      </c>
      <c r="M32" s="26">
        <f t="shared" si="3"/>
        <v>4</v>
      </c>
      <c r="N32" s="25">
        <f t="shared" si="3"/>
        <v>30</v>
      </c>
      <c r="O32" s="25">
        <f t="shared" si="3"/>
        <v>0</v>
      </c>
      <c r="P32" s="25">
        <f t="shared" si="3"/>
        <v>30</v>
      </c>
      <c r="Q32" s="26">
        <f t="shared" si="3"/>
        <v>6</v>
      </c>
      <c r="R32" s="25">
        <f t="shared" si="3"/>
        <v>45</v>
      </c>
      <c r="S32" s="25">
        <f t="shared" si="3"/>
        <v>0</v>
      </c>
      <c r="T32" s="25">
        <f t="shared" si="3"/>
        <v>60</v>
      </c>
      <c r="U32" s="26">
        <f t="shared" si="3"/>
        <v>2</v>
      </c>
      <c r="V32" s="25">
        <f t="shared" si="3"/>
        <v>15</v>
      </c>
      <c r="W32" s="25">
        <f t="shared" si="3"/>
        <v>0</v>
      </c>
      <c r="X32" s="25">
        <f t="shared" si="3"/>
        <v>30</v>
      </c>
      <c r="Y32" s="26">
        <f t="shared" si="3"/>
        <v>3</v>
      </c>
      <c r="Z32" s="25">
        <f t="shared" si="3"/>
        <v>30</v>
      </c>
      <c r="AA32" s="25">
        <f t="shared" si="3"/>
        <v>30</v>
      </c>
      <c r="AB32" s="25">
        <f t="shared" si="3"/>
        <v>0</v>
      </c>
      <c r="AC32" s="26">
        <f t="shared" si="3"/>
        <v>1</v>
      </c>
      <c r="AD32" s="25">
        <f t="shared" si="3"/>
        <v>0</v>
      </c>
      <c r="AE32" s="25">
        <f t="shared" si="3"/>
        <v>0</v>
      </c>
      <c r="AF32" s="25">
        <f t="shared" si="3"/>
        <v>30</v>
      </c>
    </row>
    <row r="33" spans="1:32" s="219" customFormat="1" ht="24" customHeight="1">
      <c r="A33" s="217" t="s">
        <v>101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</row>
    <row r="34" spans="1:32" s="216" customFormat="1" ht="12.75">
      <c r="A34" s="27">
        <v>15</v>
      </c>
      <c r="B34" s="28" t="s">
        <v>102</v>
      </c>
      <c r="C34" s="29" t="s">
        <v>57</v>
      </c>
      <c r="D34" s="30">
        <v>135</v>
      </c>
      <c r="E34" s="30"/>
      <c r="F34" s="30">
        <v>135</v>
      </c>
      <c r="G34" s="30"/>
      <c r="H34" s="31">
        <f aca="true" t="shared" si="4" ref="H34:H43">SUM(I34,M34,Q34,U34,Y34,AC34)</f>
        <v>7</v>
      </c>
      <c r="I34" s="32">
        <v>4</v>
      </c>
      <c r="J34" s="30"/>
      <c r="K34" s="30">
        <v>45</v>
      </c>
      <c r="L34" s="30"/>
      <c r="M34" s="32">
        <v>2</v>
      </c>
      <c r="N34" s="30"/>
      <c r="O34" s="30">
        <v>45</v>
      </c>
      <c r="P34" s="30"/>
      <c r="Q34" s="32">
        <v>1</v>
      </c>
      <c r="R34" s="30"/>
      <c r="S34" s="30">
        <v>45</v>
      </c>
      <c r="T34" s="30"/>
      <c r="U34" s="32"/>
      <c r="V34" s="30"/>
      <c r="W34" s="30"/>
      <c r="X34" s="30"/>
      <c r="Y34" s="32"/>
      <c r="Z34" s="30"/>
      <c r="AA34" s="30"/>
      <c r="AB34" s="30"/>
      <c r="AC34" s="32"/>
      <c r="AD34" s="30"/>
      <c r="AE34" s="30"/>
      <c r="AF34" s="30"/>
    </row>
    <row r="35" spans="1:32" s="216" customFormat="1" ht="12.75">
      <c r="A35" s="12">
        <v>16</v>
      </c>
      <c r="B35" s="14" t="s">
        <v>103</v>
      </c>
      <c r="C35" s="33" t="s">
        <v>58</v>
      </c>
      <c r="D35" s="19">
        <v>135</v>
      </c>
      <c r="E35" s="19"/>
      <c r="F35" s="19">
        <v>135</v>
      </c>
      <c r="G35" s="19"/>
      <c r="H35" s="15">
        <f t="shared" si="4"/>
        <v>7</v>
      </c>
      <c r="I35" s="16"/>
      <c r="J35" s="19"/>
      <c r="K35" s="19"/>
      <c r="L35" s="19"/>
      <c r="M35" s="16">
        <v>3</v>
      </c>
      <c r="N35" s="19"/>
      <c r="O35" s="19">
        <v>45</v>
      </c>
      <c r="P35" s="19"/>
      <c r="Q35" s="16">
        <v>2</v>
      </c>
      <c r="R35" s="19"/>
      <c r="S35" s="19">
        <v>45</v>
      </c>
      <c r="T35" s="19"/>
      <c r="U35" s="16">
        <v>2</v>
      </c>
      <c r="V35" s="19"/>
      <c r="W35" s="19">
        <v>45</v>
      </c>
      <c r="X35" s="19"/>
      <c r="Y35" s="16"/>
      <c r="Z35" s="19"/>
      <c r="AA35" s="19"/>
      <c r="AB35" s="19"/>
      <c r="AC35" s="16"/>
      <c r="AD35" s="19"/>
      <c r="AE35" s="19"/>
      <c r="AF35" s="19"/>
    </row>
    <row r="36" spans="1:32" s="216" customFormat="1" ht="12.75">
      <c r="A36" s="12">
        <v>17</v>
      </c>
      <c r="B36" s="14" t="s">
        <v>104</v>
      </c>
      <c r="C36" s="33" t="s">
        <v>58</v>
      </c>
      <c r="D36" s="19">
        <v>135</v>
      </c>
      <c r="E36" s="19"/>
      <c r="F36" s="19">
        <v>135</v>
      </c>
      <c r="G36" s="19"/>
      <c r="H36" s="15">
        <f t="shared" si="4"/>
        <v>7</v>
      </c>
      <c r="I36" s="16"/>
      <c r="J36" s="19"/>
      <c r="K36" s="19"/>
      <c r="L36" s="19"/>
      <c r="M36" s="16">
        <v>3</v>
      </c>
      <c r="N36" s="19"/>
      <c r="O36" s="19">
        <v>45</v>
      </c>
      <c r="P36" s="19"/>
      <c r="Q36" s="16">
        <v>2</v>
      </c>
      <c r="R36" s="19"/>
      <c r="S36" s="19">
        <v>45</v>
      </c>
      <c r="T36" s="19"/>
      <c r="U36" s="16">
        <v>2</v>
      </c>
      <c r="V36" s="19"/>
      <c r="W36" s="19">
        <v>45</v>
      </c>
      <c r="X36" s="19"/>
      <c r="Y36" s="16"/>
      <c r="Z36" s="19"/>
      <c r="AA36" s="19"/>
      <c r="AB36" s="19"/>
      <c r="AC36" s="16"/>
      <c r="AD36" s="19"/>
      <c r="AE36" s="19"/>
      <c r="AF36" s="19"/>
    </row>
    <row r="37" spans="1:32" s="216" customFormat="1" ht="12.75">
      <c r="A37" s="12">
        <v>18</v>
      </c>
      <c r="B37" s="14" t="s">
        <v>105</v>
      </c>
      <c r="C37" s="33" t="s">
        <v>58</v>
      </c>
      <c r="D37" s="19">
        <v>135</v>
      </c>
      <c r="E37" s="19"/>
      <c r="F37" s="19">
        <v>135</v>
      </c>
      <c r="G37" s="19"/>
      <c r="H37" s="15">
        <f t="shared" si="4"/>
        <v>7</v>
      </c>
      <c r="I37" s="16"/>
      <c r="J37" s="19"/>
      <c r="K37" s="19"/>
      <c r="L37" s="19"/>
      <c r="M37" s="16">
        <v>3</v>
      </c>
      <c r="N37" s="19"/>
      <c r="O37" s="19">
        <v>45</v>
      </c>
      <c r="P37" s="19"/>
      <c r="Q37" s="16">
        <v>2</v>
      </c>
      <c r="R37" s="19"/>
      <c r="S37" s="19">
        <v>45</v>
      </c>
      <c r="T37" s="19"/>
      <c r="U37" s="16">
        <v>2</v>
      </c>
      <c r="V37" s="19"/>
      <c r="W37" s="19">
        <v>45</v>
      </c>
      <c r="X37" s="19"/>
      <c r="Y37" s="16"/>
      <c r="Z37" s="19"/>
      <c r="AA37" s="19"/>
      <c r="AB37" s="19"/>
      <c r="AC37" s="16"/>
      <c r="AD37" s="19"/>
      <c r="AE37" s="19"/>
      <c r="AF37" s="19"/>
    </row>
    <row r="38" spans="1:32" s="216" customFormat="1" ht="12.75">
      <c r="A38" s="12">
        <v>19</v>
      </c>
      <c r="B38" s="14" t="s">
        <v>106</v>
      </c>
      <c r="C38" s="33" t="s">
        <v>59</v>
      </c>
      <c r="D38" s="19">
        <v>120</v>
      </c>
      <c r="E38" s="19"/>
      <c r="F38" s="19">
        <v>120</v>
      </c>
      <c r="G38" s="19"/>
      <c r="H38" s="15">
        <f t="shared" si="4"/>
        <v>8</v>
      </c>
      <c r="I38" s="16">
        <v>4</v>
      </c>
      <c r="J38" s="19"/>
      <c r="K38" s="19">
        <v>30</v>
      </c>
      <c r="L38" s="19"/>
      <c r="M38" s="16">
        <v>2</v>
      </c>
      <c r="N38" s="19"/>
      <c r="O38" s="19">
        <v>30</v>
      </c>
      <c r="P38" s="19"/>
      <c r="Q38" s="16">
        <v>1</v>
      </c>
      <c r="R38" s="19"/>
      <c r="S38" s="19">
        <v>30</v>
      </c>
      <c r="T38" s="19"/>
      <c r="U38" s="16">
        <v>1</v>
      </c>
      <c r="V38" s="19"/>
      <c r="W38" s="19">
        <v>30</v>
      </c>
      <c r="X38" s="19"/>
      <c r="Y38" s="16"/>
      <c r="Z38" s="19"/>
      <c r="AA38" s="19"/>
      <c r="AB38" s="19"/>
      <c r="AC38" s="16"/>
      <c r="AD38" s="19"/>
      <c r="AE38" s="19"/>
      <c r="AF38" s="19"/>
    </row>
    <row r="39" spans="1:32" s="216" customFormat="1" ht="12.75">
      <c r="A39" s="12">
        <v>20</v>
      </c>
      <c r="B39" s="14" t="s">
        <v>107</v>
      </c>
      <c r="C39" s="33" t="s">
        <v>60</v>
      </c>
      <c r="D39" s="19">
        <v>45</v>
      </c>
      <c r="E39" s="19"/>
      <c r="F39" s="19">
        <v>45</v>
      </c>
      <c r="G39" s="19"/>
      <c r="H39" s="15">
        <f t="shared" si="4"/>
        <v>5</v>
      </c>
      <c r="I39" s="16"/>
      <c r="J39" s="19"/>
      <c r="K39" s="19"/>
      <c r="L39" s="19"/>
      <c r="M39" s="16"/>
      <c r="N39" s="19"/>
      <c r="O39" s="19"/>
      <c r="P39" s="19"/>
      <c r="Q39" s="16"/>
      <c r="R39" s="19"/>
      <c r="S39" s="19"/>
      <c r="T39" s="19"/>
      <c r="U39" s="16"/>
      <c r="V39" s="19"/>
      <c r="W39" s="19"/>
      <c r="X39" s="19"/>
      <c r="Y39" s="16">
        <v>1</v>
      </c>
      <c r="Z39" s="19"/>
      <c r="AA39" s="19">
        <v>30</v>
      </c>
      <c r="AB39" s="19"/>
      <c r="AC39" s="16">
        <v>4</v>
      </c>
      <c r="AD39" s="19"/>
      <c r="AE39" s="19">
        <v>15</v>
      </c>
      <c r="AF39" s="19"/>
    </row>
    <row r="40" spans="1:32" s="216" customFormat="1" ht="12.75">
      <c r="A40" s="12">
        <v>21</v>
      </c>
      <c r="B40" s="14" t="s">
        <v>108</v>
      </c>
      <c r="C40" s="33" t="s">
        <v>61</v>
      </c>
      <c r="D40" s="19">
        <v>30</v>
      </c>
      <c r="E40" s="19"/>
      <c r="F40" s="19">
        <v>30</v>
      </c>
      <c r="G40" s="19"/>
      <c r="H40" s="15">
        <f t="shared" si="4"/>
        <v>1</v>
      </c>
      <c r="I40" s="16"/>
      <c r="J40" s="19"/>
      <c r="K40" s="19"/>
      <c r="L40" s="19"/>
      <c r="M40" s="16">
        <v>1</v>
      </c>
      <c r="N40" s="19"/>
      <c r="O40" s="19">
        <v>30</v>
      </c>
      <c r="P40" s="19"/>
      <c r="Q40" s="16"/>
      <c r="R40" s="19"/>
      <c r="S40" s="19"/>
      <c r="T40" s="19"/>
      <c r="U40" s="16"/>
      <c r="V40" s="19"/>
      <c r="W40" s="19"/>
      <c r="X40" s="19"/>
      <c r="Y40" s="16"/>
      <c r="Z40" s="19"/>
      <c r="AA40" s="19"/>
      <c r="AB40" s="19"/>
      <c r="AC40" s="16"/>
      <c r="AD40" s="19"/>
      <c r="AE40" s="19"/>
      <c r="AF40" s="19"/>
    </row>
    <row r="41" spans="1:32" s="216" customFormat="1" ht="12.75">
      <c r="A41" s="12">
        <v>22</v>
      </c>
      <c r="B41" s="14" t="s">
        <v>109</v>
      </c>
      <c r="C41" s="33" t="s">
        <v>57</v>
      </c>
      <c r="D41" s="19">
        <v>60</v>
      </c>
      <c r="E41" s="19"/>
      <c r="F41" s="19">
        <v>60</v>
      </c>
      <c r="G41" s="19"/>
      <c r="H41" s="15">
        <f t="shared" si="4"/>
        <v>6</v>
      </c>
      <c r="I41" s="16">
        <v>3</v>
      </c>
      <c r="J41" s="19"/>
      <c r="K41" s="19">
        <v>30</v>
      </c>
      <c r="L41" s="19"/>
      <c r="M41" s="16">
        <v>2</v>
      </c>
      <c r="N41" s="19"/>
      <c r="O41" s="19">
        <v>15</v>
      </c>
      <c r="P41" s="19"/>
      <c r="Q41" s="16">
        <v>1</v>
      </c>
      <c r="R41" s="19"/>
      <c r="S41" s="19">
        <v>15</v>
      </c>
      <c r="T41" s="19"/>
      <c r="U41" s="16"/>
      <c r="V41" s="19"/>
      <c r="W41" s="19"/>
      <c r="X41" s="19"/>
      <c r="Y41" s="16"/>
      <c r="Z41" s="19"/>
      <c r="AA41" s="19"/>
      <c r="AB41" s="19"/>
      <c r="AC41" s="16"/>
      <c r="AD41" s="19"/>
      <c r="AE41" s="19"/>
      <c r="AF41" s="19"/>
    </row>
    <row r="42" spans="1:32" s="216" customFormat="1" ht="12.75">
      <c r="A42" s="12">
        <v>23</v>
      </c>
      <c r="B42" s="14" t="s">
        <v>110</v>
      </c>
      <c r="C42" s="33" t="s">
        <v>62</v>
      </c>
      <c r="D42" s="19">
        <v>90</v>
      </c>
      <c r="E42" s="19"/>
      <c r="F42" s="19">
        <v>90</v>
      </c>
      <c r="G42" s="19"/>
      <c r="H42" s="15">
        <f t="shared" si="4"/>
        <v>6</v>
      </c>
      <c r="I42" s="16">
        <v>4</v>
      </c>
      <c r="J42" s="19"/>
      <c r="K42" s="19">
        <v>45</v>
      </c>
      <c r="L42" s="19"/>
      <c r="M42" s="16">
        <v>2</v>
      </c>
      <c r="N42" s="19"/>
      <c r="O42" s="19">
        <v>45</v>
      </c>
      <c r="P42" s="19"/>
      <c r="Q42" s="16"/>
      <c r="R42" s="19"/>
      <c r="S42" s="19"/>
      <c r="T42" s="19"/>
      <c r="U42" s="16"/>
      <c r="V42" s="19"/>
      <c r="W42" s="19"/>
      <c r="X42" s="19"/>
      <c r="Y42" s="16"/>
      <c r="Z42" s="19"/>
      <c r="AA42" s="19"/>
      <c r="AB42" s="19"/>
      <c r="AC42" s="16"/>
      <c r="AD42" s="19"/>
      <c r="AE42" s="19"/>
      <c r="AF42" s="19"/>
    </row>
    <row r="43" spans="1:32" s="216" customFormat="1" ht="12.75">
      <c r="A43" s="12">
        <v>24</v>
      </c>
      <c r="B43" s="14" t="s">
        <v>111</v>
      </c>
      <c r="C43" s="33" t="s">
        <v>63</v>
      </c>
      <c r="D43" s="19">
        <v>75</v>
      </c>
      <c r="E43" s="19"/>
      <c r="F43" s="19">
        <v>75</v>
      </c>
      <c r="G43" s="19"/>
      <c r="H43" s="15">
        <f t="shared" si="4"/>
        <v>6</v>
      </c>
      <c r="I43" s="16"/>
      <c r="J43" s="19"/>
      <c r="K43" s="19"/>
      <c r="L43" s="19"/>
      <c r="M43" s="16"/>
      <c r="N43" s="19"/>
      <c r="O43" s="19"/>
      <c r="P43" s="19"/>
      <c r="Q43" s="16">
        <v>3</v>
      </c>
      <c r="R43" s="19"/>
      <c r="S43" s="19">
        <v>45</v>
      </c>
      <c r="T43" s="19"/>
      <c r="U43" s="16">
        <v>3</v>
      </c>
      <c r="V43" s="19"/>
      <c r="W43" s="19">
        <v>30</v>
      </c>
      <c r="X43" s="19"/>
      <c r="Y43" s="16"/>
      <c r="Z43" s="19"/>
      <c r="AA43" s="19"/>
      <c r="AB43" s="19"/>
      <c r="AC43" s="16"/>
      <c r="AD43" s="19"/>
      <c r="AE43" s="19"/>
      <c r="AF43" s="19"/>
    </row>
    <row r="44" spans="1:32" s="216" customFormat="1" ht="12.75">
      <c r="A44" s="12"/>
      <c r="B44" s="20" t="s">
        <v>23</v>
      </c>
      <c r="C44" s="34"/>
      <c r="D44" s="15">
        <f aca="true" t="shared" si="5" ref="D44:AF44">SUM(D34:D43)</f>
        <v>960</v>
      </c>
      <c r="E44" s="15">
        <f t="shared" si="5"/>
        <v>0</v>
      </c>
      <c r="F44" s="15">
        <f t="shared" si="5"/>
        <v>960</v>
      </c>
      <c r="G44" s="15">
        <f t="shared" si="5"/>
        <v>0</v>
      </c>
      <c r="H44" s="15">
        <f t="shared" si="5"/>
        <v>60</v>
      </c>
      <c r="I44" s="21">
        <f t="shared" si="5"/>
        <v>15</v>
      </c>
      <c r="J44" s="15">
        <f t="shared" si="5"/>
        <v>0</v>
      </c>
      <c r="K44" s="15">
        <f t="shared" si="5"/>
        <v>150</v>
      </c>
      <c r="L44" s="15">
        <f t="shared" si="5"/>
        <v>0</v>
      </c>
      <c r="M44" s="21">
        <f t="shared" si="5"/>
        <v>18</v>
      </c>
      <c r="N44" s="15">
        <f t="shared" si="5"/>
        <v>0</v>
      </c>
      <c r="O44" s="15">
        <f t="shared" si="5"/>
        <v>300</v>
      </c>
      <c r="P44" s="15">
        <f t="shared" si="5"/>
        <v>0</v>
      </c>
      <c r="Q44" s="21">
        <f t="shared" si="5"/>
        <v>12</v>
      </c>
      <c r="R44" s="15">
        <f t="shared" si="5"/>
        <v>0</v>
      </c>
      <c r="S44" s="15">
        <f t="shared" si="5"/>
        <v>270</v>
      </c>
      <c r="T44" s="15">
        <f t="shared" si="5"/>
        <v>0</v>
      </c>
      <c r="U44" s="21">
        <f t="shared" si="5"/>
        <v>10</v>
      </c>
      <c r="V44" s="15">
        <f t="shared" si="5"/>
        <v>0</v>
      </c>
      <c r="W44" s="15">
        <f t="shared" si="5"/>
        <v>195</v>
      </c>
      <c r="X44" s="15">
        <f t="shared" si="5"/>
        <v>0</v>
      </c>
      <c r="Y44" s="21">
        <f t="shared" si="5"/>
        <v>1</v>
      </c>
      <c r="Z44" s="15">
        <f t="shared" si="5"/>
        <v>0</v>
      </c>
      <c r="AA44" s="15">
        <f t="shared" si="5"/>
        <v>30</v>
      </c>
      <c r="AB44" s="15">
        <f t="shared" si="5"/>
        <v>0</v>
      </c>
      <c r="AC44" s="21">
        <f t="shared" si="5"/>
        <v>4</v>
      </c>
      <c r="AD44" s="15">
        <f t="shared" si="5"/>
        <v>0</v>
      </c>
      <c r="AE44" s="15">
        <f t="shared" si="5"/>
        <v>15</v>
      </c>
      <c r="AF44" s="15">
        <f t="shared" si="5"/>
        <v>0</v>
      </c>
    </row>
    <row r="45" spans="1:32" s="209" customFormat="1" ht="21" customHeight="1">
      <c r="A45" s="198" t="s">
        <v>112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</row>
    <row r="46" spans="1:32" s="209" customFormat="1" ht="12.75" customHeight="1">
      <c r="A46" s="203" t="s">
        <v>12</v>
      </c>
      <c r="B46" s="203" t="s">
        <v>11</v>
      </c>
      <c r="C46" s="185" t="s">
        <v>10</v>
      </c>
      <c r="D46" s="188" t="s">
        <v>9</v>
      </c>
      <c r="E46" s="189"/>
      <c r="F46" s="189"/>
      <c r="G46" s="189"/>
      <c r="H46" s="206"/>
      <c r="I46" s="181" t="s">
        <v>2</v>
      </c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</row>
    <row r="47" spans="1:32" s="209" customFormat="1" ht="12.75" customHeight="1">
      <c r="A47" s="204"/>
      <c r="B47" s="204"/>
      <c r="C47" s="186"/>
      <c r="D47" s="191"/>
      <c r="E47" s="192"/>
      <c r="F47" s="192"/>
      <c r="G47" s="192"/>
      <c r="H47" s="207"/>
      <c r="I47" s="181" t="s">
        <v>32</v>
      </c>
      <c r="J47" s="182"/>
      <c r="K47" s="182"/>
      <c r="L47" s="182"/>
      <c r="M47" s="182"/>
      <c r="N47" s="182"/>
      <c r="O47" s="182"/>
      <c r="P47" s="183"/>
      <c r="Q47" s="181" t="s">
        <v>33</v>
      </c>
      <c r="R47" s="182"/>
      <c r="S47" s="182"/>
      <c r="T47" s="182"/>
      <c r="U47" s="182"/>
      <c r="V47" s="182"/>
      <c r="W47" s="182"/>
      <c r="X47" s="183"/>
      <c r="Y47" s="181" t="s">
        <v>34</v>
      </c>
      <c r="Z47" s="182"/>
      <c r="AA47" s="182"/>
      <c r="AB47" s="182"/>
      <c r="AC47" s="182"/>
      <c r="AD47" s="182"/>
      <c r="AE47" s="182"/>
      <c r="AF47" s="183"/>
    </row>
    <row r="48" spans="1:32" s="209" customFormat="1" ht="12.75" customHeight="1">
      <c r="A48" s="204"/>
      <c r="B48" s="204"/>
      <c r="C48" s="186"/>
      <c r="D48" s="194"/>
      <c r="E48" s="195"/>
      <c r="F48" s="195"/>
      <c r="G48" s="195"/>
      <c r="H48" s="208"/>
      <c r="I48" s="181" t="s">
        <v>3</v>
      </c>
      <c r="J48" s="182"/>
      <c r="K48" s="182"/>
      <c r="L48" s="183"/>
      <c r="M48" s="181" t="s">
        <v>4</v>
      </c>
      <c r="N48" s="182"/>
      <c r="O48" s="182"/>
      <c r="P48" s="183"/>
      <c r="Q48" s="181" t="s">
        <v>5</v>
      </c>
      <c r="R48" s="182"/>
      <c r="S48" s="182"/>
      <c r="T48" s="183"/>
      <c r="U48" s="181" t="s">
        <v>6</v>
      </c>
      <c r="V48" s="182"/>
      <c r="W48" s="182"/>
      <c r="X48" s="183"/>
      <c r="Y48" s="181" t="s">
        <v>7</v>
      </c>
      <c r="Z48" s="182"/>
      <c r="AA48" s="182"/>
      <c r="AB48" s="183"/>
      <c r="AC48" s="181" t="s">
        <v>8</v>
      </c>
      <c r="AD48" s="182"/>
      <c r="AE48" s="182"/>
      <c r="AF48" s="183"/>
    </row>
    <row r="49" spans="1:32" s="209" customFormat="1" ht="31.5" customHeight="1">
      <c r="A49" s="205"/>
      <c r="B49" s="205"/>
      <c r="C49" s="187"/>
      <c r="D49" s="8" t="s">
        <v>118</v>
      </c>
      <c r="E49" s="8" t="s">
        <v>119</v>
      </c>
      <c r="F49" s="8" t="s">
        <v>74</v>
      </c>
      <c r="G49" s="8" t="s">
        <v>120</v>
      </c>
      <c r="H49" s="9" t="s">
        <v>17</v>
      </c>
      <c r="I49" s="10" t="s">
        <v>17</v>
      </c>
      <c r="J49" s="11" t="s">
        <v>119</v>
      </c>
      <c r="K49" s="11" t="s">
        <v>74</v>
      </c>
      <c r="L49" s="11" t="s">
        <v>121</v>
      </c>
      <c r="M49" s="10" t="s">
        <v>17</v>
      </c>
      <c r="N49" s="11" t="s">
        <v>119</v>
      </c>
      <c r="O49" s="11" t="s">
        <v>74</v>
      </c>
      <c r="P49" s="11" t="s">
        <v>121</v>
      </c>
      <c r="Q49" s="10" t="s">
        <v>17</v>
      </c>
      <c r="R49" s="11" t="s">
        <v>119</v>
      </c>
      <c r="S49" s="11" t="s">
        <v>74</v>
      </c>
      <c r="T49" s="11" t="s">
        <v>121</v>
      </c>
      <c r="U49" s="10" t="s">
        <v>17</v>
      </c>
      <c r="V49" s="11" t="s">
        <v>119</v>
      </c>
      <c r="W49" s="11" t="s">
        <v>74</v>
      </c>
      <c r="X49" s="11" t="s">
        <v>121</v>
      </c>
      <c r="Y49" s="10" t="s">
        <v>17</v>
      </c>
      <c r="Z49" s="11" t="s">
        <v>119</v>
      </c>
      <c r="AA49" s="11" t="s">
        <v>74</v>
      </c>
      <c r="AB49" s="11" t="s">
        <v>121</v>
      </c>
      <c r="AC49" s="10" t="s">
        <v>17</v>
      </c>
      <c r="AD49" s="11" t="s">
        <v>119</v>
      </c>
      <c r="AE49" s="11" t="s">
        <v>74</v>
      </c>
      <c r="AF49" s="11" t="s">
        <v>121</v>
      </c>
    </row>
    <row r="50" spans="1:32" s="209" customFormat="1" ht="12.75">
      <c r="A50" s="12">
        <v>25</v>
      </c>
      <c r="B50" s="35" t="s">
        <v>64</v>
      </c>
      <c r="C50" s="13" t="s">
        <v>65</v>
      </c>
      <c r="D50" s="12">
        <v>120</v>
      </c>
      <c r="E50" s="12"/>
      <c r="F50" s="12"/>
      <c r="G50" s="12">
        <v>120</v>
      </c>
      <c r="H50" s="15">
        <f aca="true" t="shared" si="6" ref="H50:H56">SUM(I50,M50,Q50,U50,Y50,AC50)</f>
        <v>5</v>
      </c>
      <c r="I50" s="16">
        <v>2</v>
      </c>
      <c r="J50" s="12"/>
      <c r="K50" s="12"/>
      <c r="L50" s="12">
        <v>30</v>
      </c>
      <c r="M50" s="16">
        <v>1</v>
      </c>
      <c r="N50" s="12"/>
      <c r="O50" s="12"/>
      <c r="P50" s="12">
        <v>30</v>
      </c>
      <c r="Q50" s="16">
        <v>1</v>
      </c>
      <c r="R50" s="12"/>
      <c r="S50" s="12"/>
      <c r="T50" s="12">
        <v>30</v>
      </c>
      <c r="U50" s="16">
        <v>1</v>
      </c>
      <c r="V50" s="12"/>
      <c r="W50" s="12"/>
      <c r="X50" s="12">
        <v>30</v>
      </c>
      <c r="Y50" s="16"/>
      <c r="Z50" s="12"/>
      <c r="AA50" s="12"/>
      <c r="AB50" s="12"/>
      <c r="AC50" s="220"/>
      <c r="AD50" s="221"/>
      <c r="AE50" s="221"/>
      <c r="AF50" s="221"/>
    </row>
    <row r="51" spans="1:32" s="209" customFormat="1" ht="12.75">
      <c r="A51" s="12">
        <v>26</v>
      </c>
      <c r="B51" s="38" t="s">
        <v>66</v>
      </c>
      <c r="C51" s="14" t="s">
        <v>62</v>
      </c>
      <c r="D51" s="12">
        <v>60</v>
      </c>
      <c r="E51" s="12"/>
      <c r="F51" s="3"/>
      <c r="G51" s="12">
        <v>60</v>
      </c>
      <c r="H51" s="15">
        <f t="shared" si="6"/>
        <v>2</v>
      </c>
      <c r="I51" s="4">
        <v>1</v>
      </c>
      <c r="J51" s="12"/>
      <c r="K51" s="12"/>
      <c r="L51" s="17">
        <v>30</v>
      </c>
      <c r="M51" s="16">
        <v>1</v>
      </c>
      <c r="N51" s="12"/>
      <c r="O51" s="12"/>
      <c r="P51" s="17">
        <v>30</v>
      </c>
      <c r="Q51" s="16"/>
      <c r="R51" s="17"/>
      <c r="S51" s="17"/>
      <c r="T51" s="17"/>
      <c r="U51" s="16"/>
      <c r="V51" s="17"/>
      <c r="W51" s="17"/>
      <c r="X51" s="17"/>
      <c r="Y51" s="16"/>
      <c r="Z51" s="12"/>
      <c r="AA51" s="12"/>
      <c r="AB51" s="12"/>
      <c r="AC51" s="16"/>
      <c r="AD51" s="17"/>
      <c r="AE51" s="17"/>
      <c r="AF51" s="17"/>
    </row>
    <row r="52" spans="1:32" s="209" customFormat="1" ht="12.75">
      <c r="A52" s="12">
        <v>27</v>
      </c>
      <c r="B52" s="39" t="s">
        <v>67</v>
      </c>
      <c r="C52" s="40" t="s">
        <v>25</v>
      </c>
      <c r="D52" s="12">
        <v>30</v>
      </c>
      <c r="E52" s="19"/>
      <c r="F52" s="5"/>
      <c r="G52" s="19">
        <v>30</v>
      </c>
      <c r="H52" s="15">
        <f t="shared" si="6"/>
        <v>2</v>
      </c>
      <c r="I52" s="4">
        <v>2</v>
      </c>
      <c r="J52" s="19"/>
      <c r="K52" s="12"/>
      <c r="L52" s="19">
        <v>30</v>
      </c>
      <c r="M52" s="16"/>
      <c r="N52" s="12"/>
      <c r="O52" s="12"/>
      <c r="P52" s="19"/>
      <c r="Q52" s="16"/>
      <c r="R52" s="17"/>
      <c r="S52" s="17"/>
      <c r="T52" s="17"/>
      <c r="U52" s="16"/>
      <c r="V52" s="12"/>
      <c r="W52" s="12"/>
      <c r="X52" s="12"/>
      <c r="Y52" s="16"/>
      <c r="Z52" s="12"/>
      <c r="AA52" s="12"/>
      <c r="AB52" s="12"/>
      <c r="AC52" s="16"/>
      <c r="AD52" s="17"/>
      <c r="AE52" s="17"/>
      <c r="AF52" s="17"/>
    </row>
    <row r="53" spans="1:32" s="209" customFormat="1" ht="12.75">
      <c r="A53" s="12">
        <v>28</v>
      </c>
      <c r="B53" s="38" t="s">
        <v>113</v>
      </c>
      <c r="C53" s="14" t="s">
        <v>61</v>
      </c>
      <c r="D53" s="12">
        <v>60</v>
      </c>
      <c r="E53" s="12"/>
      <c r="F53" s="3">
        <v>60</v>
      </c>
      <c r="G53" s="12"/>
      <c r="H53" s="15">
        <f t="shared" si="6"/>
        <v>4</v>
      </c>
      <c r="I53" s="4"/>
      <c r="J53" s="12"/>
      <c r="K53" s="12"/>
      <c r="L53" s="17"/>
      <c r="M53" s="16">
        <v>4</v>
      </c>
      <c r="N53" s="12"/>
      <c r="O53" s="12">
        <v>60</v>
      </c>
      <c r="P53" s="12"/>
      <c r="Q53" s="16"/>
      <c r="R53" s="17"/>
      <c r="S53" s="17"/>
      <c r="T53" s="17"/>
      <c r="U53" s="16"/>
      <c r="V53" s="12"/>
      <c r="W53" s="12"/>
      <c r="X53" s="12"/>
      <c r="Y53" s="16"/>
      <c r="Z53" s="19"/>
      <c r="AA53" s="19"/>
      <c r="AB53" s="19"/>
      <c r="AC53" s="16"/>
      <c r="AD53" s="17"/>
      <c r="AE53" s="17"/>
      <c r="AF53" s="17"/>
    </row>
    <row r="54" spans="1:32" s="209" customFormat="1" ht="12.75">
      <c r="A54" s="12">
        <v>29</v>
      </c>
      <c r="B54" s="38" t="s">
        <v>68</v>
      </c>
      <c r="C54" s="14" t="s">
        <v>69</v>
      </c>
      <c r="D54" s="12"/>
      <c r="E54" s="12"/>
      <c r="F54" s="3"/>
      <c r="G54" s="12"/>
      <c r="H54" s="41"/>
      <c r="I54" s="4"/>
      <c r="J54" s="12"/>
      <c r="K54" s="12"/>
      <c r="L54" s="17"/>
      <c r="M54" s="16"/>
      <c r="N54" s="12"/>
      <c r="O54" s="12"/>
      <c r="P54" s="12"/>
      <c r="Q54" s="16"/>
      <c r="R54" s="17"/>
      <c r="S54" s="17"/>
      <c r="T54" s="17"/>
      <c r="U54" s="16">
        <v>2</v>
      </c>
      <c r="V54" s="12"/>
      <c r="W54" s="12"/>
      <c r="X54" s="12"/>
      <c r="Y54" s="16">
        <v>2</v>
      </c>
      <c r="Z54" s="19"/>
      <c r="AA54" s="19"/>
      <c r="AB54" s="19"/>
      <c r="AC54" s="42">
        <v>1</v>
      </c>
      <c r="AD54" s="5"/>
      <c r="AE54" s="5"/>
      <c r="AF54" s="5"/>
    </row>
    <row r="55" spans="1:32" s="209" customFormat="1" ht="12.75">
      <c r="A55" s="12">
        <v>30</v>
      </c>
      <c r="B55" s="38" t="s">
        <v>70</v>
      </c>
      <c r="C55" s="14" t="s">
        <v>27</v>
      </c>
      <c r="D55" s="12">
        <v>25</v>
      </c>
      <c r="E55" s="12">
        <v>10</v>
      </c>
      <c r="F55" s="3"/>
      <c r="G55" s="12">
        <v>15</v>
      </c>
      <c r="H55" s="15">
        <f t="shared" si="6"/>
        <v>1</v>
      </c>
      <c r="I55" s="4"/>
      <c r="J55" s="12"/>
      <c r="K55" s="12"/>
      <c r="L55" s="17"/>
      <c r="M55" s="16"/>
      <c r="N55" s="12"/>
      <c r="O55" s="12"/>
      <c r="P55" s="12"/>
      <c r="Q55" s="16"/>
      <c r="R55" s="17"/>
      <c r="S55" s="17"/>
      <c r="T55" s="17"/>
      <c r="U55" s="16"/>
      <c r="V55" s="12"/>
      <c r="W55" s="12"/>
      <c r="X55" s="12"/>
      <c r="Y55" s="16">
        <v>1</v>
      </c>
      <c r="Z55" s="19">
        <v>10</v>
      </c>
      <c r="AA55" s="19"/>
      <c r="AB55" s="19">
        <v>15</v>
      </c>
      <c r="AC55" s="16"/>
      <c r="AD55" s="19"/>
      <c r="AE55" s="19"/>
      <c r="AF55" s="19"/>
    </row>
    <row r="56" spans="1:32" s="209" customFormat="1" ht="12.75">
      <c r="A56" s="12">
        <v>31</v>
      </c>
      <c r="B56" s="38" t="s">
        <v>71</v>
      </c>
      <c r="C56" s="13" t="s">
        <v>28</v>
      </c>
      <c r="D56" s="12">
        <v>5</v>
      </c>
      <c r="E56" s="12">
        <v>5</v>
      </c>
      <c r="F56" s="12"/>
      <c r="G56" s="12"/>
      <c r="H56" s="15">
        <f t="shared" si="6"/>
        <v>1</v>
      </c>
      <c r="I56" s="16"/>
      <c r="J56" s="12"/>
      <c r="K56" s="12"/>
      <c r="L56" s="17"/>
      <c r="M56" s="16"/>
      <c r="N56" s="12"/>
      <c r="O56" s="12"/>
      <c r="P56" s="12"/>
      <c r="Q56" s="16"/>
      <c r="R56" s="17"/>
      <c r="S56" s="17"/>
      <c r="T56" s="17"/>
      <c r="U56" s="16">
        <v>1</v>
      </c>
      <c r="V56" s="12">
        <v>5</v>
      </c>
      <c r="W56" s="12"/>
      <c r="X56" s="12"/>
      <c r="Y56" s="16"/>
      <c r="Z56" s="19"/>
      <c r="AA56" s="19"/>
      <c r="AB56" s="19"/>
      <c r="AC56" s="16"/>
      <c r="AD56" s="19"/>
      <c r="AE56" s="19"/>
      <c r="AF56" s="19"/>
    </row>
    <row r="57" spans="1:32" s="222" customFormat="1" ht="12.75">
      <c r="A57" s="17"/>
      <c r="B57" s="44" t="s">
        <v>72</v>
      </c>
      <c r="C57" s="15"/>
      <c r="D57" s="15">
        <f aca="true" t="shared" si="7" ref="D57:AF57">SUM(D50:D56)</f>
        <v>300</v>
      </c>
      <c r="E57" s="15">
        <f t="shared" si="7"/>
        <v>15</v>
      </c>
      <c r="F57" s="15">
        <f t="shared" si="7"/>
        <v>60</v>
      </c>
      <c r="G57" s="15">
        <f t="shared" si="7"/>
        <v>225</v>
      </c>
      <c r="H57" s="15">
        <f t="shared" si="7"/>
        <v>15</v>
      </c>
      <c r="I57" s="21">
        <f t="shared" si="7"/>
        <v>5</v>
      </c>
      <c r="J57" s="15">
        <f t="shared" si="7"/>
        <v>0</v>
      </c>
      <c r="K57" s="15">
        <f t="shared" si="7"/>
        <v>0</v>
      </c>
      <c r="L57" s="15">
        <f t="shared" si="7"/>
        <v>90</v>
      </c>
      <c r="M57" s="21">
        <f t="shared" si="7"/>
        <v>6</v>
      </c>
      <c r="N57" s="15">
        <f t="shared" si="7"/>
        <v>0</v>
      </c>
      <c r="O57" s="15">
        <f t="shared" si="7"/>
        <v>60</v>
      </c>
      <c r="P57" s="15">
        <f t="shared" si="7"/>
        <v>60</v>
      </c>
      <c r="Q57" s="21">
        <f t="shared" si="7"/>
        <v>1</v>
      </c>
      <c r="R57" s="15">
        <f t="shared" si="7"/>
        <v>0</v>
      </c>
      <c r="S57" s="15">
        <f t="shared" si="7"/>
        <v>0</v>
      </c>
      <c r="T57" s="15">
        <f t="shared" si="7"/>
        <v>30</v>
      </c>
      <c r="U57" s="21">
        <f t="shared" si="7"/>
        <v>4</v>
      </c>
      <c r="V57" s="15">
        <f t="shared" si="7"/>
        <v>5</v>
      </c>
      <c r="W57" s="15">
        <f t="shared" si="7"/>
        <v>0</v>
      </c>
      <c r="X57" s="15">
        <f t="shared" si="7"/>
        <v>30</v>
      </c>
      <c r="Y57" s="21">
        <f t="shared" si="7"/>
        <v>3</v>
      </c>
      <c r="Z57" s="15">
        <f t="shared" si="7"/>
        <v>10</v>
      </c>
      <c r="AA57" s="15">
        <f t="shared" si="7"/>
        <v>0</v>
      </c>
      <c r="AB57" s="15">
        <f t="shared" si="7"/>
        <v>15</v>
      </c>
      <c r="AC57" s="21">
        <f t="shared" si="7"/>
        <v>1</v>
      </c>
      <c r="AD57" s="15">
        <f t="shared" si="7"/>
        <v>0</v>
      </c>
      <c r="AE57" s="15">
        <f t="shared" si="7"/>
        <v>0</v>
      </c>
      <c r="AF57" s="15">
        <f t="shared" si="7"/>
        <v>0</v>
      </c>
    </row>
    <row r="58" spans="1:32" s="222" customFormat="1" ht="12.75">
      <c r="A58" s="43"/>
      <c r="B58" s="45" t="s">
        <v>73</v>
      </c>
      <c r="C58" s="46"/>
      <c r="D58" s="47">
        <f>SUM(D22,D32,D57,D44)</f>
        <v>1860</v>
      </c>
      <c r="E58" s="47">
        <f>SUM(E22,E32,E57,E44)</f>
        <v>300</v>
      </c>
      <c r="F58" s="47">
        <f>SUM(F57,F44,F32,F22)</f>
        <v>1050</v>
      </c>
      <c r="G58" s="47">
        <f aca="true" t="shared" si="8" ref="G58:AF58">SUM(G22,G32,G57,G44)</f>
        <v>510</v>
      </c>
      <c r="H58" s="47">
        <f t="shared" si="8"/>
        <v>121</v>
      </c>
      <c r="I58" s="47">
        <f t="shared" si="8"/>
        <v>30</v>
      </c>
      <c r="J58" s="47">
        <f t="shared" si="8"/>
        <v>60</v>
      </c>
      <c r="K58" s="47">
        <f t="shared" si="8"/>
        <v>150</v>
      </c>
      <c r="L58" s="47">
        <f t="shared" si="8"/>
        <v>135</v>
      </c>
      <c r="M58" s="47">
        <f t="shared" si="8"/>
        <v>30</v>
      </c>
      <c r="N58" s="47">
        <f t="shared" si="8"/>
        <v>45</v>
      </c>
      <c r="O58" s="47">
        <f t="shared" si="8"/>
        <v>360</v>
      </c>
      <c r="P58" s="47">
        <f t="shared" si="8"/>
        <v>90</v>
      </c>
      <c r="Q58" s="47">
        <f t="shared" si="8"/>
        <v>21</v>
      </c>
      <c r="R58" s="47">
        <f t="shared" si="8"/>
        <v>60</v>
      </c>
      <c r="S58" s="47">
        <f t="shared" si="8"/>
        <v>270</v>
      </c>
      <c r="T58" s="47">
        <f t="shared" si="8"/>
        <v>105</v>
      </c>
      <c r="U58" s="47">
        <f t="shared" si="8"/>
        <v>21</v>
      </c>
      <c r="V58" s="47">
        <f t="shared" si="8"/>
        <v>50</v>
      </c>
      <c r="W58" s="47">
        <f t="shared" si="8"/>
        <v>195</v>
      </c>
      <c r="X58" s="47">
        <f t="shared" si="8"/>
        <v>90</v>
      </c>
      <c r="Y58" s="47">
        <f t="shared" si="8"/>
        <v>14</v>
      </c>
      <c r="Z58" s="47">
        <f t="shared" si="8"/>
        <v>70</v>
      </c>
      <c r="AA58" s="47">
        <f t="shared" si="8"/>
        <v>60</v>
      </c>
      <c r="AB58" s="47">
        <f t="shared" si="8"/>
        <v>45</v>
      </c>
      <c r="AC58" s="47">
        <f t="shared" si="8"/>
        <v>10</v>
      </c>
      <c r="AD58" s="47">
        <f t="shared" si="8"/>
        <v>15</v>
      </c>
      <c r="AE58" s="47">
        <f t="shared" si="8"/>
        <v>15</v>
      </c>
      <c r="AF58" s="47">
        <f t="shared" si="8"/>
        <v>45</v>
      </c>
    </row>
    <row r="59" spans="1:32" s="223" customFormat="1" ht="21.75" customHeight="1">
      <c r="A59" s="174" t="s">
        <v>114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7"/>
    </row>
    <row r="60" spans="1:32" s="209" customFormat="1" ht="12.75">
      <c r="A60" s="184" t="s">
        <v>12</v>
      </c>
      <c r="B60" s="184" t="s">
        <v>11</v>
      </c>
      <c r="C60" s="185" t="s">
        <v>10</v>
      </c>
      <c r="D60" s="188" t="s">
        <v>9</v>
      </c>
      <c r="E60" s="189"/>
      <c r="F60" s="189"/>
      <c r="G60" s="189"/>
      <c r="H60" s="211"/>
      <c r="I60" s="184" t="s">
        <v>2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</row>
    <row r="61" spans="1:32" s="209" customFormat="1" ht="12.75" customHeight="1">
      <c r="A61" s="184"/>
      <c r="B61" s="184"/>
      <c r="C61" s="186"/>
      <c r="D61" s="191"/>
      <c r="E61" s="192"/>
      <c r="F61" s="192"/>
      <c r="G61" s="192"/>
      <c r="H61" s="212"/>
      <c r="I61" s="184" t="s">
        <v>32</v>
      </c>
      <c r="J61" s="184"/>
      <c r="K61" s="184"/>
      <c r="L61" s="184"/>
      <c r="M61" s="184"/>
      <c r="N61" s="184"/>
      <c r="O61" s="184"/>
      <c r="P61" s="184"/>
      <c r="Q61" s="184" t="s">
        <v>33</v>
      </c>
      <c r="R61" s="184"/>
      <c r="S61" s="184"/>
      <c r="T61" s="184"/>
      <c r="U61" s="184"/>
      <c r="V61" s="184"/>
      <c r="W61" s="184"/>
      <c r="X61" s="184"/>
      <c r="Y61" s="184" t="s">
        <v>34</v>
      </c>
      <c r="Z61" s="184"/>
      <c r="AA61" s="184"/>
      <c r="AB61" s="184"/>
      <c r="AC61" s="184"/>
      <c r="AD61" s="184"/>
      <c r="AE61" s="184"/>
      <c r="AF61" s="184"/>
    </row>
    <row r="62" spans="1:32" s="209" customFormat="1" ht="12.75">
      <c r="A62" s="184"/>
      <c r="B62" s="184"/>
      <c r="C62" s="186"/>
      <c r="D62" s="194"/>
      <c r="E62" s="195"/>
      <c r="F62" s="195"/>
      <c r="G62" s="195"/>
      <c r="H62" s="213"/>
      <c r="I62" s="181" t="s">
        <v>3</v>
      </c>
      <c r="J62" s="182"/>
      <c r="K62" s="182"/>
      <c r="L62" s="183"/>
      <c r="M62" s="181" t="s">
        <v>4</v>
      </c>
      <c r="N62" s="182"/>
      <c r="O62" s="182"/>
      <c r="P62" s="183"/>
      <c r="Q62" s="181" t="s">
        <v>5</v>
      </c>
      <c r="R62" s="182"/>
      <c r="S62" s="182"/>
      <c r="T62" s="183"/>
      <c r="U62" s="181" t="s">
        <v>6</v>
      </c>
      <c r="V62" s="182"/>
      <c r="W62" s="182"/>
      <c r="X62" s="183"/>
      <c r="Y62" s="181" t="s">
        <v>7</v>
      </c>
      <c r="Z62" s="182"/>
      <c r="AA62" s="182"/>
      <c r="AB62" s="183"/>
      <c r="AC62" s="181" t="s">
        <v>8</v>
      </c>
      <c r="AD62" s="182"/>
      <c r="AE62" s="182"/>
      <c r="AF62" s="183"/>
    </row>
    <row r="63" spans="1:32" s="209" customFormat="1" ht="48.75">
      <c r="A63" s="184"/>
      <c r="B63" s="184"/>
      <c r="C63" s="187"/>
      <c r="D63" s="8" t="s">
        <v>118</v>
      </c>
      <c r="E63" s="8" t="s">
        <v>119</v>
      </c>
      <c r="F63" s="8" t="s">
        <v>75</v>
      </c>
      <c r="G63" s="8" t="s">
        <v>123</v>
      </c>
      <c r="H63" s="9" t="s">
        <v>17</v>
      </c>
      <c r="I63" s="10" t="s">
        <v>17</v>
      </c>
      <c r="J63" s="11" t="s">
        <v>119</v>
      </c>
      <c r="K63" s="11" t="s">
        <v>74</v>
      </c>
      <c r="L63" s="11" t="s">
        <v>121</v>
      </c>
      <c r="M63" s="10" t="s">
        <v>17</v>
      </c>
      <c r="N63" s="11" t="s">
        <v>119</v>
      </c>
      <c r="O63" s="11" t="s">
        <v>74</v>
      </c>
      <c r="P63" s="11" t="s">
        <v>121</v>
      </c>
      <c r="Q63" s="10" t="s">
        <v>17</v>
      </c>
      <c r="R63" s="11" t="s">
        <v>119</v>
      </c>
      <c r="S63" s="11" t="s">
        <v>74</v>
      </c>
      <c r="T63" s="11" t="s">
        <v>121</v>
      </c>
      <c r="U63" s="10" t="s">
        <v>17</v>
      </c>
      <c r="V63" s="11" t="s">
        <v>119</v>
      </c>
      <c r="W63" s="11" t="s">
        <v>74</v>
      </c>
      <c r="X63" s="11" t="s">
        <v>121</v>
      </c>
      <c r="Y63" s="10" t="s">
        <v>17</v>
      </c>
      <c r="Z63" s="11" t="s">
        <v>119</v>
      </c>
      <c r="AA63" s="11" t="s">
        <v>74</v>
      </c>
      <c r="AB63" s="11" t="s">
        <v>121</v>
      </c>
      <c r="AC63" s="10" t="s">
        <v>17</v>
      </c>
      <c r="AD63" s="11" t="s">
        <v>119</v>
      </c>
      <c r="AE63" s="11" t="s">
        <v>74</v>
      </c>
      <c r="AF63" s="11" t="s">
        <v>121</v>
      </c>
    </row>
    <row r="64" spans="1:32" s="209" customFormat="1" ht="21.75" customHeight="1">
      <c r="A64" s="178" t="s">
        <v>141</v>
      </c>
      <c r="B64" s="214"/>
      <c r="C64" s="215"/>
      <c r="D64" s="43"/>
      <c r="E64" s="43"/>
      <c r="F64" s="43"/>
      <c r="G64" s="43"/>
      <c r="H64" s="43"/>
      <c r="I64" s="48"/>
      <c r="J64" s="49"/>
      <c r="K64" s="49"/>
      <c r="L64" s="49"/>
      <c r="M64" s="48"/>
      <c r="N64" s="49"/>
      <c r="O64" s="49"/>
      <c r="P64" s="49"/>
      <c r="Q64" s="48"/>
      <c r="R64" s="49"/>
      <c r="S64" s="49"/>
      <c r="T64" s="49"/>
      <c r="U64" s="48"/>
      <c r="V64" s="49"/>
      <c r="W64" s="49"/>
      <c r="X64" s="49"/>
      <c r="Y64" s="50"/>
      <c r="Z64" s="51"/>
      <c r="AA64" s="51"/>
      <c r="AB64" s="49"/>
      <c r="AC64" s="50"/>
      <c r="AD64" s="49"/>
      <c r="AE64" s="49"/>
      <c r="AF64" s="49"/>
    </row>
    <row r="65" spans="1:32" s="209" customFormat="1" ht="25.5" customHeight="1">
      <c r="A65" s="43">
        <v>32</v>
      </c>
      <c r="B65" s="52" t="s">
        <v>142</v>
      </c>
      <c r="C65" s="28" t="s">
        <v>76</v>
      </c>
      <c r="D65" s="30">
        <v>15</v>
      </c>
      <c r="E65" s="30"/>
      <c r="F65" s="30">
        <v>15</v>
      </c>
      <c r="G65" s="30"/>
      <c r="H65" s="15">
        <f aca="true" t="shared" si="9" ref="H65:H71">SUM(I65,M65,Q65,U65,Y65,AC65)</f>
        <v>2</v>
      </c>
      <c r="I65" s="50"/>
      <c r="J65" s="3"/>
      <c r="K65" s="3"/>
      <c r="L65" s="3"/>
      <c r="M65" s="50"/>
      <c r="N65" s="3"/>
      <c r="O65" s="3"/>
      <c r="P65" s="3"/>
      <c r="Q65" s="50">
        <v>2</v>
      </c>
      <c r="R65" s="3"/>
      <c r="S65" s="3">
        <v>15</v>
      </c>
      <c r="T65" s="3"/>
      <c r="U65" s="50"/>
      <c r="V65" s="3"/>
      <c r="W65" s="3"/>
      <c r="X65" s="3"/>
      <c r="Y65" s="50"/>
      <c r="Z65" s="30"/>
      <c r="AA65" s="53"/>
      <c r="AB65" s="30"/>
      <c r="AC65" s="54"/>
      <c r="AD65" s="30"/>
      <c r="AE65" s="30"/>
      <c r="AF65" s="30"/>
    </row>
    <row r="66" spans="1:32" s="209" customFormat="1" ht="12.75">
      <c r="A66" s="43">
        <v>33</v>
      </c>
      <c r="B66" s="28" t="s">
        <v>143</v>
      </c>
      <c r="C66" s="28" t="s">
        <v>93</v>
      </c>
      <c r="D66" s="30">
        <v>15</v>
      </c>
      <c r="E66" s="30">
        <v>15</v>
      </c>
      <c r="F66" s="30"/>
      <c r="G66" s="30"/>
      <c r="H66" s="15">
        <f>SUM(I66,M66,Q66,U66,Y66,AC66)</f>
        <v>1</v>
      </c>
      <c r="I66" s="50"/>
      <c r="J66" s="3"/>
      <c r="K66" s="3"/>
      <c r="L66" s="3"/>
      <c r="M66" s="50"/>
      <c r="N66" s="3"/>
      <c r="O66" s="3"/>
      <c r="P66" s="3"/>
      <c r="Q66" s="50">
        <v>1</v>
      </c>
      <c r="R66" s="3">
        <v>15</v>
      </c>
      <c r="S66" s="3"/>
      <c r="T66" s="3"/>
      <c r="U66" s="50"/>
      <c r="V66" s="3"/>
      <c r="W66" s="3"/>
      <c r="X66" s="3"/>
      <c r="Y66" s="55"/>
      <c r="Z66" s="53"/>
      <c r="AA66" s="53"/>
      <c r="AB66" s="53"/>
      <c r="AC66" s="54"/>
      <c r="AD66" s="53"/>
      <c r="AE66" s="53"/>
      <c r="AF66" s="53"/>
    </row>
    <row r="67" spans="1:32" s="209" customFormat="1" ht="12.75">
      <c r="A67" s="43">
        <v>34</v>
      </c>
      <c r="B67" s="28" t="s">
        <v>144</v>
      </c>
      <c r="C67" s="28" t="s">
        <v>145</v>
      </c>
      <c r="D67" s="30">
        <v>90</v>
      </c>
      <c r="E67" s="30"/>
      <c r="F67" s="30">
        <v>90</v>
      </c>
      <c r="G67" s="30"/>
      <c r="H67" s="15">
        <f>SUM(I67,M67,Q67,U67,Y67,AC67)</f>
        <v>7</v>
      </c>
      <c r="I67" s="50"/>
      <c r="J67" s="3"/>
      <c r="K67" s="3"/>
      <c r="L67" s="3"/>
      <c r="M67" s="50"/>
      <c r="N67" s="3"/>
      <c r="O67" s="3"/>
      <c r="P67" s="3"/>
      <c r="Q67" s="50">
        <v>4</v>
      </c>
      <c r="R67" s="68"/>
      <c r="S67" s="3">
        <v>45</v>
      </c>
      <c r="T67" s="3"/>
      <c r="U67" s="50">
        <v>3</v>
      </c>
      <c r="V67" s="3"/>
      <c r="W67" s="3">
        <v>45</v>
      </c>
      <c r="X67" s="3"/>
      <c r="Y67" s="55"/>
      <c r="Z67" s="53"/>
      <c r="AA67" s="53"/>
      <c r="AB67" s="53"/>
      <c r="AC67" s="54"/>
      <c r="AD67" s="30"/>
      <c r="AE67" s="53"/>
      <c r="AF67" s="53"/>
    </row>
    <row r="68" spans="1:32" s="209" customFormat="1" ht="12.75">
      <c r="A68" s="43">
        <v>35</v>
      </c>
      <c r="B68" s="52" t="s">
        <v>146</v>
      </c>
      <c r="C68" s="28" t="s">
        <v>145</v>
      </c>
      <c r="D68" s="30">
        <v>60</v>
      </c>
      <c r="E68" s="30"/>
      <c r="F68" s="30">
        <v>60</v>
      </c>
      <c r="G68" s="30"/>
      <c r="H68" s="15">
        <f t="shared" si="9"/>
        <v>3</v>
      </c>
      <c r="I68" s="50"/>
      <c r="J68" s="3"/>
      <c r="K68" s="3"/>
      <c r="L68" s="3"/>
      <c r="M68" s="50"/>
      <c r="N68" s="3"/>
      <c r="O68" s="3"/>
      <c r="P68" s="3"/>
      <c r="Q68" s="50">
        <v>2</v>
      </c>
      <c r="R68" s="3"/>
      <c r="S68" s="3">
        <v>30</v>
      </c>
      <c r="T68" s="3"/>
      <c r="U68" s="50">
        <v>1</v>
      </c>
      <c r="V68" s="3"/>
      <c r="W68" s="3">
        <v>30</v>
      </c>
      <c r="X68" s="3"/>
      <c r="Y68" s="50"/>
      <c r="Z68" s="30"/>
      <c r="AA68" s="30"/>
      <c r="AB68" s="30"/>
      <c r="AC68" s="54"/>
      <c r="AD68" s="53"/>
      <c r="AE68" s="53"/>
      <c r="AF68" s="53"/>
    </row>
    <row r="69" spans="1:32" s="209" customFormat="1" ht="48" customHeight="1">
      <c r="A69" s="43">
        <v>36</v>
      </c>
      <c r="B69" s="52" t="s">
        <v>147</v>
      </c>
      <c r="C69" s="28" t="s">
        <v>148</v>
      </c>
      <c r="D69" s="30">
        <v>15</v>
      </c>
      <c r="E69" s="30">
        <v>5</v>
      </c>
      <c r="F69" s="30"/>
      <c r="G69" s="30">
        <v>10</v>
      </c>
      <c r="H69" s="15">
        <f>SUM(I69,M69,Q69,U69,Y69,AC69)</f>
        <v>1</v>
      </c>
      <c r="I69" s="50"/>
      <c r="J69" s="3"/>
      <c r="K69" s="3"/>
      <c r="L69" s="3"/>
      <c r="M69" s="50"/>
      <c r="N69" s="3"/>
      <c r="O69" s="3"/>
      <c r="P69" s="3"/>
      <c r="Q69" s="50"/>
      <c r="R69" s="3"/>
      <c r="S69" s="3"/>
      <c r="T69" s="3"/>
      <c r="U69" s="50"/>
      <c r="V69" s="3"/>
      <c r="W69" s="3"/>
      <c r="X69" s="3"/>
      <c r="Y69" s="50">
        <v>1</v>
      </c>
      <c r="Z69" s="30">
        <v>5</v>
      </c>
      <c r="AA69" s="30"/>
      <c r="AB69" s="30">
        <v>10</v>
      </c>
      <c r="AC69" s="54"/>
      <c r="AD69" s="53"/>
      <c r="AE69" s="53"/>
      <c r="AF69" s="53"/>
    </row>
    <row r="70" spans="1:32" s="209" customFormat="1" ht="12.75">
      <c r="A70" s="43">
        <v>37</v>
      </c>
      <c r="B70" s="28" t="s">
        <v>19</v>
      </c>
      <c r="C70" s="28" t="s">
        <v>77</v>
      </c>
      <c r="D70" s="30">
        <v>30</v>
      </c>
      <c r="E70" s="30"/>
      <c r="F70" s="30"/>
      <c r="G70" s="30">
        <v>30</v>
      </c>
      <c r="H70" s="15">
        <f t="shared" si="9"/>
        <v>17</v>
      </c>
      <c r="I70" s="50"/>
      <c r="J70" s="3"/>
      <c r="K70" s="3"/>
      <c r="L70" s="3"/>
      <c r="M70" s="50"/>
      <c r="N70" s="3"/>
      <c r="O70" s="3"/>
      <c r="P70" s="3"/>
      <c r="Q70" s="50"/>
      <c r="R70" s="3"/>
      <c r="S70" s="3"/>
      <c r="T70" s="3"/>
      <c r="U70" s="50"/>
      <c r="V70" s="3"/>
      <c r="W70" s="3"/>
      <c r="X70" s="3"/>
      <c r="Y70" s="50">
        <v>7</v>
      </c>
      <c r="Z70" s="53"/>
      <c r="AA70" s="53"/>
      <c r="AB70" s="53">
        <v>15</v>
      </c>
      <c r="AC70" s="54">
        <v>10</v>
      </c>
      <c r="AD70" s="53"/>
      <c r="AE70" s="53"/>
      <c r="AF70" s="53">
        <v>15</v>
      </c>
    </row>
    <row r="71" spans="1:32" s="209" customFormat="1" ht="12.75">
      <c r="A71" s="43">
        <v>38</v>
      </c>
      <c r="B71" s="28" t="s">
        <v>117</v>
      </c>
      <c r="C71" s="28" t="s">
        <v>77</v>
      </c>
      <c r="D71" s="30">
        <v>120</v>
      </c>
      <c r="E71" s="30"/>
      <c r="F71" s="30">
        <v>120</v>
      </c>
      <c r="G71" s="30"/>
      <c r="H71" s="15">
        <f t="shared" si="9"/>
        <v>19</v>
      </c>
      <c r="I71" s="50"/>
      <c r="J71" s="3"/>
      <c r="K71" s="3"/>
      <c r="L71" s="3"/>
      <c r="M71" s="50"/>
      <c r="N71" s="3"/>
      <c r="O71" s="3"/>
      <c r="P71" s="3"/>
      <c r="Q71" s="50"/>
      <c r="R71" s="3"/>
      <c r="S71" s="3"/>
      <c r="T71" s="3"/>
      <c r="U71" s="50"/>
      <c r="V71" s="3"/>
      <c r="W71" s="3"/>
      <c r="X71" s="3"/>
      <c r="Y71" s="50">
        <v>9</v>
      </c>
      <c r="Z71" s="53"/>
      <c r="AA71" s="53"/>
      <c r="AB71" s="53">
        <v>60</v>
      </c>
      <c r="AC71" s="54">
        <v>10</v>
      </c>
      <c r="AD71" s="53"/>
      <c r="AE71" s="53"/>
      <c r="AF71" s="53">
        <v>60</v>
      </c>
    </row>
    <row r="72" spans="1:32" s="209" customFormat="1" ht="25.5" customHeight="1">
      <c r="A72" s="43">
        <v>39</v>
      </c>
      <c r="B72" s="52" t="s">
        <v>78</v>
      </c>
      <c r="C72" s="28" t="s">
        <v>28</v>
      </c>
      <c r="D72" s="30">
        <v>60</v>
      </c>
      <c r="E72" s="30"/>
      <c r="F72" s="30">
        <v>60</v>
      </c>
      <c r="G72" s="30"/>
      <c r="H72" s="15">
        <f>SUM(I72,M72,Q72,U72,Y72,AC72)</f>
        <v>4</v>
      </c>
      <c r="I72" s="50"/>
      <c r="J72" s="3"/>
      <c r="K72" s="3"/>
      <c r="L72" s="3"/>
      <c r="M72" s="50"/>
      <c r="N72" s="3"/>
      <c r="O72" s="3"/>
      <c r="P72" s="3"/>
      <c r="Q72" s="50"/>
      <c r="R72" s="3"/>
      <c r="S72" s="3"/>
      <c r="T72" s="3"/>
      <c r="U72" s="50">
        <v>4</v>
      </c>
      <c r="V72" s="3"/>
      <c r="W72" s="3">
        <v>60</v>
      </c>
      <c r="X72" s="3"/>
      <c r="Y72" s="50"/>
      <c r="Z72" s="53"/>
      <c r="AA72" s="53"/>
      <c r="AB72" s="53"/>
      <c r="AC72" s="54"/>
      <c r="AD72" s="53"/>
      <c r="AE72" s="53"/>
      <c r="AF72" s="53"/>
    </row>
    <row r="73" spans="1:32" s="209" customFormat="1" ht="12.75">
      <c r="A73" s="56"/>
      <c r="B73" s="34" t="s">
        <v>31</v>
      </c>
      <c r="C73" s="57"/>
      <c r="D73" s="69">
        <f aca="true" t="shared" si="10" ref="D73:AD73">SUM(D65:D72)</f>
        <v>405</v>
      </c>
      <c r="E73" s="69">
        <f t="shared" si="10"/>
        <v>20</v>
      </c>
      <c r="F73" s="69">
        <f t="shared" si="10"/>
        <v>345</v>
      </c>
      <c r="G73" s="69">
        <f t="shared" si="10"/>
        <v>40</v>
      </c>
      <c r="H73" s="69">
        <f t="shared" si="10"/>
        <v>54</v>
      </c>
      <c r="I73" s="69">
        <f t="shared" si="10"/>
        <v>0</v>
      </c>
      <c r="J73" s="69">
        <f t="shared" si="10"/>
        <v>0</v>
      </c>
      <c r="K73" s="69">
        <f t="shared" si="10"/>
        <v>0</v>
      </c>
      <c r="L73" s="69">
        <f t="shared" si="10"/>
        <v>0</v>
      </c>
      <c r="M73" s="69">
        <f t="shared" si="10"/>
        <v>0</v>
      </c>
      <c r="N73" s="69">
        <f t="shared" si="10"/>
        <v>0</v>
      </c>
      <c r="O73" s="69">
        <f t="shared" si="10"/>
        <v>0</v>
      </c>
      <c r="P73" s="69">
        <f t="shared" si="10"/>
        <v>0</v>
      </c>
      <c r="Q73" s="69">
        <f t="shared" si="10"/>
        <v>9</v>
      </c>
      <c r="R73" s="69">
        <f t="shared" si="10"/>
        <v>15</v>
      </c>
      <c r="S73" s="69">
        <f t="shared" si="10"/>
        <v>90</v>
      </c>
      <c r="T73" s="69">
        <f t="shared" si="10"/>
        <v>0</v>
      </c>
      <c r="U73" s="69">
        <f t="shared" si="10"/>
        <v>8</v>
      </c>
      <c r="V73" s="69">
        <f t="shared" si="10"/>
        <v>0</v>
      </c>
      <c r="W73" s="69">
        <f t="shared" si="10"/>
        <v>135</v>
      </c>
      <c r="X73" s="69">
        <f t="shared" si="10"/>
        <v>0</v>
      </c>
      <c r="Y73" s="69">
        <f t="shared" si="10"/>
        <v>17</v>
      </c>
      <c r="Z73" s="69">
        <f t="shared" si="10"/>
        <v>5</v>
      </c>
      <c r="AA73" s="69">
        <f t="shared" si="10"/>
        <v>0</v>
      </c>
      <c r="AB73" s="69">
        <f t="shared" si="10"/>
        <v>85</v>
      </c>
      <c r="AC73" s="69">
        <f t="shared" si="10"/>
        <v>20</v>
      </c>
      <c r="AD73" s="69">
        <f t="shared" si="10"/>
        <v>0</v>
      </c>
      <c r="AE73" s="69">
        <f>SUM(AE65:AE72)</f>
        <v>0</v>
      </c>
      <c r="AF73" s="69">
        <f>SUM(AF65:AF72)</f>
        <v>75</v>
      </c>
    </row>
    <row r="74" spans="1:32" s="209" customFormat="1" ht="12.75">
      <c r="A74" s="56"/>
      <c r="B74" s="58" t="s">
        <v>20</v>
      </c>
      <c r="C74" s="46"/>
      <c r="D74" s="47">
        <f>SUM(D58,D73)</f>
        <v>2265</v>
      </c>
      <c r="E74" s="47">
        <f>SUM(E58,E73)</f>
        <v>320</v>
      </c>
      <c r="F74" s="47">
        <f>SUM(F58,F73)</f>
        <v>1395</v>
      </c>
      <c r="G74" s="47">
        <f aca="true" t="shared" si="11" ref="G74:AF74">SUM(G58,G73)</f>
        <v>550</v>
      </c>
      <c r="H74" s="47">
        <f t="shared" si="11"/>
        <v>175</v>
      </c>
      <c r="I74" s="69">
        <f t="shared" si="11"/>
        <v>30</v>
      </c>
      <c r="J74" s="47">
        <f t="shared" si="11"/>
        <v>60</v>
      </c>
      <c r="K74" s="47">
        <f t="shared" si="11"/>
        <v>150</v>
      </c>
      <c r="L74" s="47">
        <f t="shared" si="11"/>
        <v>135</v>
      </c>
      <c r="M74" s="69">
        <f t="shared" si="11"/>
        <v>30</v>
      </c>
      <c r="N74" s="47">
        <f t="shared" si="11"/>
        <v>45</v>
      </c>
      <c r="O74" s="47">
        <f t="shared" si="11"/>
        <v>360</v>
      </c>
      <c r="P74" s="47">
        <f t="shared" si="11"/>
        <v>90</v>
      </c>
      <c r="Q74" s="69">
        <f t="shared" si="11"/>
        <v>30</v>
      </c>
      <c r="R74" s="47">
        <f t="shared" si="11"/>
        <v>75</v>
      </c>
      <c r="S74" s="47">
        <f t="shared" si="11"/>
        <v>360</v>
      </c>
      <c r="T74" s="47">
        <f t="shared" si="11"/>
        <v>105</v>
      </c>
      <c r="U74" s="69">
        <f t="shared" si="11"/>
        <v>29</v>
      </c>
      <c r="V74" s="47">
        <f t="shared" si="11"/>
        <v>50</v>
      </c>
      <c r="W74" s="47">
        <f t="shared" si="11"/>
        <v>330</v>
      </c>
      <c r="X74" s="47">
        <f t="shared" si="11"/>
        <v>90</v>
      </c>
      <c r="Y74" s="69">
        <f t="shared" si="11"/>
        <v>31</v>
      </c>
      <c r="Z74" s="47">
        <f t="shared" si="11"/>
        <v>75</v>
      </c>
      <c r="AA74" s="47">
        <f t="shared" si="11"/>
        <v>60</v>
      </c>
      <c r="AB74" s="47">
        <f t="shared" si="11"/>
        <v>130</v>
      </c>
      <c r="AC74" s="69">
        <f t="shared" si="11"/>
        <v>30</v>
      </c>
      <c r="AD74" s="47">
        <f t="shared" si="11"/>
        <v>15</v>
      </c>
      <c r="AE74" s="47">
        <f t="shared" si="11"/>
        <v>15</v>
      </c>
      <c r="AF74" s="47">
        <f t="shared" si="11"/>
        <v>120</v>
      </c>
    </row>
    <row r="75" spans="1:32" s="209" customFormat="1" ht="12.75">
      <c r="A75" s="56"/>
      <c r="B75" s="59"/>
      <c r="C75" s="56"/>
      <c r="D75" s="56"/>
      <c r="E75" s="56"/>
      <c r="F75" s="56"/>
      <c r="G75" s="56"/>
      <c r="H75" s="56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56"/>
      <c r="AE75" s="61"/>
      <c r="AF75" s="61"/>
    </row>
    <row r="76" s="209" customFormat="1" ht="12.75"/>
    <row r="77" s="209" customFormat="1" ht="12.75"/>
    <row r="78" s="224" customFormat="1" ht="12.75">
      <c r="B78" s="224" t="s">
        <v>87</v>
      </c>
    </row>
    <row r="79" s="209" customFormat="1" ht="12.75"/>
    <row r="80" spans="2:6" s="209" customFormat="1" ht="12.75">
      <c r="B80" s="62" t="s">
        <v>79</v>
      </c>
      <c r="C80" s="62" t="s">
        <v>80</v>
      </c>
      <c r="D80" s="62" t="s">
        <v>81</v>
      </c>
      <c r="F80" s="62" t="s">
        <v>88</v>
      </c>
    </row>
    <row r="81" spans="2:6" s="209" customFormat="1" ht="12.75">
      <c r="B81" s="62" t="s">
        <v>82</v>
      </c>
      <c r="C81" s="62" t="s">
        <v>80</v>
      </c>
      <c r="D81" s="62" t="s">
        <v>83</v>
      </c>
      <c r="F81" s="62" t="s">
        <v>89</v>
      </c>
    </row>
    <row r="82" spans="2:6" s="209" customFormat="1" ht="12.75">
      <c r="B82" s="62" t="s">
        <v>84</v>
      </c>
      <c r="C82" s="209" t="s">
        <v>80</v>
      </c>
      <c r="D82" s="62" t="s">
        <v>83</v>
      </c>
      <c r="F82" s="225" t="s">
        <v>90</v>
      </c>
    </row>
    <row r="83" s="209" customFormat="1" ht="12.75"/>
    <row r="84" s="209" customFormat="1" ht="12.75"/>
    <row r="85" s="209" customFormat="1" ht="12.75">
      <c r="B85" s="63" t="s">
        <v>85</v>
      </c>
    </row>
    <row r="86" s="209" customFormat="1" ht="12.75">
      <c r="B86" s="64" t="s">
        <v>95</v>
      </c>
    </row>
    <row r="87" s="209" customFormat="1" ht="12.75">
      <c r="B87" s="64" t="s">
        <v>96</v>
      </c>
    </row>
    <row r="88" s="209" customFormat="1" ht="12.75">
      <c r="B88" s="64" t="s">
        <v>97</v>
      </c>
    </row>
    <row r="89" s="209" customFormat="1" ht="12.75">
      <c r="B89" s="64" t="s">
        <v>98</v>
      </c>
    </row>
    <row r="90" s="209" customFormat="1" ht="12.75">
      <c r="B90" s="6"/>
    </row>
    <row r="91" s="209" customFormat="1" ht="12.75">
      <c r="B91" s="62" t="s">
        <v>86</v>
      </c>
    </row>
    <row r="92" s="209" customFormat="1" ht="12.75">
      <c r="B92" s="6"/>
    </row>
    <row r="93" s="209" customFormat="1" ht="12.75"/>
  </sheetData>
  <mergeCells count="49">
    <mergeCell ref="Y62:AB62"/>
    <mergeCell ref="AC62:AF62"/>
    <mergeCell ref="A64:C64"/>
    <mergeCell ref="I62:L62"/>
    <mergeCell ref="M62:P62"/>
    <mergeCell ref="Q62:T62"/>
    <mergeCell ref="U62:X62"/>
    <mergeCell ref="AC48:AF48"/>
    <mergeCell ref="A59:AF59"/>
    <mergeCell ref="A60:A63"/>
    <mergeCell ref="B60:B63"/>
    <mergeCell ref="C60:C63"/>
    <mergeCell ref="D60:H62"/>
    <mergeCell ref="I60:AF60"/>
    <mergeCell ref="I61:P61"/>
    <mergeCell ref="Q61:X61"/>
    <mergeCell ref="Y61:AF61"/>
    <mergeCell ref="M48:P48"/>
    <mergeCell ref="Q48:T48"/>
    <mergeCell ref="U48:X48"/>
    <mergeCell ref="Y48:AB48"/>
    <mergeCell ref="A45:AF45"/>
    <mergeCell ref="A46:A49"/>
    <mergeCell ref="B46:B49"/>
    <mergeCell ref="C46:C49"/>
    <mergeCell ref="D46:H48"/>
    <mergeCell ref="I46:AF46"/>
    <mergeCell ref="I47:P47"/>
    <mergeCell ref="Q47:X47"/>
    <mergeCell ref="Y47:AF47"/>
    <mergeCell ref="I48:L48"/>
    <mergeCell ref="AC13:AF13"/>
    <mergeCell ref="A15:AF15"/>
    <mergeCell ref="A23:AF23"/>
    <mergeCell ref="A33:IV33"/>
    <mergeCell ref="M13:P13"/>
    <mergeCell ref="Q13:T13"/>
    <mergeCell ref="U13:X13"/>
    <mergeCell ref="Y13:AB13"/>
    <mergeCell ref="A10:AF10"/>
    <mergeCell ref="A11:A14"/>
    <mergeCell ref="B11:B14"/>
    <mergeCell ref="C11:C14"/>
    <mergeCell ref="D11:H13"/>
    <mergeCell ref="I11:AF11"/>
    <mergeCell ref="I12:P12"/>
    <mergeCell ref="Q12:X12"/>
    <mergeCell ref="Y12:AF12"/>
    <mergeCell ref="I13:L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2"/>
  <sheetViews>
    <sheetView workbookViewId="0" topLeftCell="A64">
      <selection activeCell="AD1" sqref="AD1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3" width="14.421875" style="0" customWidth="1"/>
    <col min="4" max="4" width="4.7109375" style="0" customWidth="1"/>
    <col min="5" max="5" width="4.8515625" style="0" customWidth="1"/>
    <col min="6" max="6" width="5.140625" style="0" customWidth="1"/>
    <col min="7" max="7" width="4.57421875" style="0" customWidth="1"/>
    <col min="8" max="8" width="6.7109375" style="0" customWidth="1"/>
    <col min="9" max="9" width="6.57421875" style="0" customWidth="1"/>
    <col min="10" max="10" width="4.8515625" style="0" customWidth="1"/>
    <col min="11" max="11" width="4.7109375" style="0" customWidth="1"/>
    <col min="12" max="12" width="4.28125" style="0" customWidth="1"/>
    <col min="13" max="13" width="5.28125" style="0" customWidth="1"/>
    <col min="14" max="14" width="3.7109375" style="0" customWidth="1"/>
    <col min="15" max="15" width="3.8515625" style="0" customWidth="1"/>
    <col min="16" max="16" width="4.00390625" style="0" customWidth="1"/>
    <col min="17" max="17" width="6.28125" style="0" customWidth="1"/>
    <col min="18" max="18" width="5.140625" style="0" customWidth="1"/>
    <col min="19" max="19" width="4.8515625" style="0" customWidth="1"/>
    <col min="20" max="20" width="3.8515625" style="0" customWidth="1"/>
    <col min="21" max="21" width="5.28125" style="0" customWidth="1"/>
    <col min="22" max="22" width="3.421875" style="0" customWidth="1"/>
    <col min="23" max="23" width="3.7109375" style="0" customWidth="1"/>
    <col min="24" max="24" width="4.00390625" style="0" customWidth="1"/>
    <col min="25" max="25" width="6.28125" style="0" customWidth="1"/>
    <col min="26" max="27" width="4.28125" style="0" customWidth="1"/>
    <col min="28" max="28" width="4.421875" style="0" customWidth="1"/>
    <col min="29" max="29" width="5.7109375" style="0" customWidth="1"/>
    <col min="30" max="30" width="4.140625" style="0" customWidth="1"/>
    <col min="31" max="31" width="4.8515625" style="0" customWidth="1"/>
    <col min="32" max="32" width="4.00390625" style="0" customWidth="1"/>
  </cols>
  <sheetData>
    <row r="1" spans="1:32" s="71" customFormat="1" ht="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 t="s">
        <v>55</v>
      </c>
      <c r="AA1" s="70"/>
      <c r="AB1" s="70"/>
      <c r="AC1" s="70"/>
      <c r="AD1" s="70"/>
      <c r="AE1" s="70"/>
      <c r="AF1" s="70"/>
    </row>
    <row r="2" spans="1:32" s="71" customFormat="1" ht="1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 t="s">
        <v>29</v>
      </c>
      <c r="AA2" s="70"/>
      <c r="AB2" s="70"/>
      <c r="AC2" s="70"/>
      <c r="AD2" s="70"/>
      <c r="AE2" s="70"/>
      <c r="AF2" s="70"/>
    </row>
    <row r="3" spans="1:32" s="71" customFormat="1" ht="12">
      <c r="A3" s="70" t="s">
        <v>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 t="s">
        <v>30</v>
      </c>
      <c r="AA3" s="70"/>
      <c r="AB3" s="70"/>
      <c r="AC3" s="70"/>
      <c r="AD3" s="70"/>
      <c r="AE3" s="70"/>
      <c r="AF3" s="70"/>
    </row>
    <row r="4" spans="1:32" s="71" customFormat="1" ht="12">
      <c r="A4" s="70" t="s">
        <v>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2" s="71" customFormat="1" ht="12">
      <c r="A5" s="70" t="s">
        <v>124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s="71" customFormat="1" ht="1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 t="s">
        <v>13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s="71" customFormat="1" ht="1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 t="s">
        <v>14</v>
      </c>
      <c r="O7" s="70"/>
      <c r="P7" s="70"/>
      <c r="Q7" s="70"/>
      <c r="R7" s="70">
        <v>2011</v>
      </c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2" s="71" customFormat="1" ht="1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>
        <v>2014</v>
      </c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26" s="71" customFormat="1" ht="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 t="s">
        <v>56</v>
      </c>
    </row>
    <row r="10" spans="1:32" s="71" customFormat="1" ht="12">
      <c r="A10" s="173" t="s">
        <v>24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</row>
    <row r="11" spans="1:32" s="71" customFormat="1" ht="12">
      <c r="A11" s="153" t="s">
        <v>12</v>
      </c>
      <c r="B11" s="153" t="s">
        <v>11</v>
      </c>
      <c r="C11" s="154" t="s">
        <v>10</v>
      </c>
      <c r="D11" s="157" t="s">
        <v>9</v>
      </c>
      <c r="E11" s="158"/>
      <c r="F11" s="158"/>
      <c r="G11" s="158"/>
      <c r="H11" s="159"/>
      <c r="I11" s="153" t="s">
        <v>2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2" s="71" customFormat="1" ht="12">
      <c r="A12" s="153"/>
      <c r="B12" s="153"/>
      <c r="C12" s="155"/>
      <c r="D12" s="160"/>
      <c r="E12" s="161"/>
      <c r="F12" s="161"/>
      <c r="G12" s="161"/>
      <c r="H12" s="162"/>
      <c r="I12" s="153" t="s">
        <v>32</v>
      </c>
      <c r="J12" s="153"/>
      <c r="K12" s="153"/>
      <c r="L12" s="153"/>
      <c r="M12" s="153"/>
      <c r="N12" s="153"/>
      <c r="O12" s="153"/>
      <c r="P12" s="153"/>
      <c r="Q12" s="153" t="s">
        <v>33</v>
      </c>
      <c r="R12" s="153"/>
      <c r="S12" s="153"/>
      <c r="T12" s="153"/>
      <c r="U12" s="153"/>
      <c r="V12" s="153"/>
      <c r="W12" s="153"/>
      <c r="X12" s="153"/>
      <c r="Y12" s="153" t="s">
        <v>34</v>
      </c>
      <c r="Z12" s="153"/>
      <c r="AA12" s="153"/>
      <c r="AB12" s="153"/>
      <c r="AC12" s="153"/>
      <c r="AD12" s="153"/>
      <c r="AE12" s="153"/>
      <c r="AF12" s="153"/>
    </row>
    <row r="13" spans="1:32" s="71" customFormat="1" ht="12">
      <c r="A13" s="153"/>
      <c r="B13" s="153"/>
      <c r="C13" s="155"/>
      <c r="D13" s="163"/>
      <c r="E13" s="164"/>
      <c r="F13" s="164"/>
      <c r="G13" s="164"/>
      <c r="H13" s="165"/>
      <c r="I13" s="144" t="s">
        <v>3</v>
      </c>
      <c r="J13" s="145"/>
      <c r="K13" s="145"/>
      <c r="L13" s="146"/>
      <c r="M13" s="144" t="s">
        <v>4</v>
      </c>
      <c r="N13" s="145"/>
      <c r="O13" s="145"/>
      <c r="P13" s="146"/>
      <c r="Q13" s="144" t="s">
        <v>5</v>
      </c>
      <c r="R13" s="145"/>
      <c r="S13" s="145"/>
      <c r="T13" s="146"/>
      <c r="U13" s="144" t="s">
        <v>6</v>
      </c>
      <c r="V13" s="145"/>
      <c r="W13" s="145"/>
      <c r="X13" s="146"/>
      <c r="Y13" s="144" t="s">
        <v>7</v>
      </c>
      <c r="Z13" s="145"/>
      <c r="AA13" s="145"/>
      <c r="AB13" s="146"/>
      <c r="AC13" s="144" t="s">
        <v>8</v>
      </c>
      <c r="AD13" s="145"/>
      <c r="AE13" s="145"/>
      <c r="AF13" s="146"/>
    </row>
    <row r="14" spans="1:32" s="71" customFormat="1" ht="31.5" customHeight="1">
      <c r="A14" s="153"/>
      <c r="B14" s="153"/>
      <c r="C14" s="156"/>
      <c r="D14" s="75" t="s">
        <v>118</v>
      </c>
      <c r="E14" s="75" t="s">
        <v>119</v>
      </c>
      <c r="F14" s="75" t="s">
        <v>74</v>
      </c>
      <c r="G14" s="75" t="s">
        <v>137</v>
      </c>
      <c r="H14" s="76" t="s">
        <v>17</v>
      </c>
      <c r="I14" s="77" t="s">
        <v>17</v>
      </c>
      <c r="J14" s="78" t="s">
        <v>119</v>
      </c>
      <c r="K14" s="78" t="s">
        <v>74</v>
      </c>
      <c r="L14" s="78" t="s">
        <v>121</v>
      </c>
      <c r="M14" s="77" t="s">
        <v>17</v>
      </c>
      <c r="N14" s="78" t="s">
        <v>119</v>
      </c>
      <c r="O14" s="78" t="s">
        <v>74</v>
      </c>
      <c r="P14" s="78" t="s">
        <v>121</v>
      </c>
      <c r="Q14" s="77" t="s">
        <v>17</v>
      </c>
      <c r="R14" s="78" t="s">
        <v>119</v>
      </c>
      <c r="S14" s="78" t="s">
        <v>74</v>
      </c>
      <c r="T14" s="78" t="s">
        <v>121</v>
      </c>
      <c r="U14" s="77" t="s">
        <v>17</v>
      </c>
      <c r="V14" s="78" t="s">
        <v>119</v>
      </c>
      <c r="W14" s="78" t="s">
        <v>74</v>
      </c>
      <c r="X14" s="78" t="s">
        <v>121</v>
      </c>
      <c r="Y14" s="77" t="s">
        <v>17</v>
      </c>
      <c r="Z14" s="78" t="s">
        <v>119</v>
      </c>
      <c r="AA14" s="78" t="s">
        <v>74</v>
      </c>
      <c r="AB14" s="78" t="s">
        <v>121</v>
      </c>
      <c r="AC14" s="77" t="s">
        <v>17</v>
      </c>
      <c r="AD14" s="78" t="s">
        <v>119</v>
      </c>
      <c r="AE14" s="78" t="s">
        <v>125</v>
      </c>
      <c r="AF14" s="78" t="s">
        <v>121</v>
      </c>
    </row>
    <row r="15" spans="1:32" s="80" customFormat="1" ht="18.75" customHeight="1">
      <c r="A15" s="170" t="s">
        <v>99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</row>
    <row r="16" spans="1:32" s="71" customFormat="1" ht="12">
      <c r="A16" s="81">
        <v>1</v>
      </c>
      <c r="B16" s="79" t="s">
        <v>35</v>
      </c>
      <c r="C16" s="82" t="s">
        <v>47</v>
      </c>
      <c r="D16" s="81">
        <v>90</v>
      </c>
      <c r="E16" s="81">
        <v>60</v>
      </c>
      <c r="F16" s="81"/>
      <c r="G16" s="81">
        <v>30</v>
      </c>
      <c r="H16" s="83">
        <f aca="true" t="shared" si="0" ref="H16:H21">SUM(I16,M16,Q16,U16,Y16,AC16)</f>
        <v>10</v>
      </c>
      <c r="I16" s="84">
        <v>4</v>
      </c>
      <c r="J16" s="81">
        <v>15</v>
      </c>
      <c r="K16" s="81"/>
      <c r="L16" s="81"/>
      <c r="M16" s="84">
        <v>2</v>
      </c>
      <c r="N16" s="81">
        <v>15</v>
      </c>
      <c r="O16" s="81"/>
      <c r="P16" s="85"/>
      <c r="Q16" s="84">
        <v>2</v>
      </c>
      <c r="R16" s="81">
        <v>15</v>
      </c>
      <c r="S16" s="81"/>
      <c r="T16" s="81">
        <v>15</v>
      </c>
      <c r="U16" s="84">
        <v>2</v>
      </c>
      <c r="V16" s="81">
        <v>15</v>
      </c>
      <c r="W16" s="81"/>
      <c r="X16" s="81">
        <v>15</v>
      </c>
      <c r="Y16" s="84"/>
      <c r="Z16" s="81"/>
      <c r="AA16" s="81"/>
      <c r="AB16" s="81"/>
      <c r="AC16" s="84"/>
      <c r="AD16" s="81"/>
      <c r="AE16" s="81"/>
      <c r="AF16" s="81"/>
    </row>
    <row r="17" spans="1:32" s="71" customFormat="1" ht="12">
      <c r="A17" s="81">
        <v>2</v>
      </c>
      <c r="B17" s="79" t="s">
        <v>36</v>
      </c>
      <c r="C17" s="82" t="s">
        <v>26</v>
      </c>
      <c r="D17" s="81">
        <v>30</v>
      </c>
      <c r="E17" s="81">
        <v>15</v>
      </c>
      <c r="F17" s="81"/>
      <c r="G17" s="81">
        <v>15</v>
      </c>
      <c r="H17" s="83">
        <f t="shared" si="0"/>
        <v>4</v>
      </c>
      <c r="I17" s="84"/>
      <c r="J17" s="81"/>
      <c r="K17" s="81"/>
      <c r="L17" s="85"/>
      <c r="M17" s="84"/>
      <c r="N17" s="81"/>
      <c r="O17" s="81"/>
      <c r="P17" s="85"/>
      <c r="Q17" s="84"/>
      <c r="R17" s="81"/>
      <c r="S17" s="81"/>
      <c r="T17" s="85"/>
      <c r="U17" s="84"/>
      <c r="V17" s="81"/>
      <c r="W17" s="81"/>
      <c r="X17" s="85"/>
      <c r="Y17" s="84"/>
      <c r="Z17" s="81"/>
      <c r="AA17" s="81"/>
      <c r="AB17" s="81"/>
      <c r="AC17" s="84">
        <v>4</v>
      </c>
      <c r="AD17" s="81">
        <v>15</v>
      </c>
      <c r="AE17" s="81"/>
      <c r="AF17" s="81">
        <v>15</v>
      </c>
    </row>
    <row r="18" spans="1:32" s="71" customFormat="1" ht="12">
      <c r="A18" s="81">
        <v>3</v>
      </c>
      <c r="B18" s="86" t="s">
        <v>37</v>
      </c>
      <c r="C18" s="82" t="s">
        <v>27</v>
      </c>
      <c r="D18" s="81">
        <v>30</v>
      </c>
      <c r="E18" s="81">
        <v>15</v>
      </c>
      <c r="F18" s="81"/>
      <c r="G18" s="81">
        <v>15</v>
      </c>
      <c r="H18" s="83">
        <f t="shared" si="0"/>
        <v>3</v>
      </c>
      <c r="I18" s="84"/>
      <c r="J18" s="85"/>
      <c r="K18" s="81"/>
      <c r="L18" s="87"/>
      <c r="M18" s="84"/>
      <c r="N18" s="81"/>
      <c r="O18" s="81"/>
      <c r="P18" s="87"/>
      <c r="Q18" s="84"/>
      <c r="R18" s="81"/>
      <c r="S18" s="81"/>
      <c r="T18" s="87"/>
      <c r="U18" s="84"/>
      <c r="V18" s="81"/>
      <c r="W18" s="81"/>
      <c r="X18" s="87"/>
      <c r="Y18" s="84">
        <v>3</v>
      </c>
      <c r="Z18" s="81">
        <v>15</v>
      </c>
      <c r="AA18" s="81"/>
      <c r="AB18" s="81">
        <v>15</v>
      </c>
      <c r="AC18" s="84"/>
      <c r="AD18" s="81"/>
      <c r="AE18" s="81"/>
      <c r="AF18" s="81"/>
    </row>
    <row r="19" spans="1:32" s="71" customFormat="1" ht="48">
      <c r="A19" s="81">
        <v>4</v>
      </c>
      <c r="B19" s="86" t="s">
        <v>38</v>
      </c>
      <c r="C19" s="82" t="s">
        <v>28</v>
      </c>
      <c r="D19" s="81">
        <v>30</v>
      </c>
      <c r="E19" s="81">
        <v>15</v>
      </c>
      <c r="F19" s="81"/>
      <c r="G19" s="81">
        <v>15</v>
      </c>
      <c r="H19" s="83">
        <f t="shared" si="0"/>
        <v>3</v>
      </c>
      <c r="I19" s="84"/>
      <c r="J19" s="81"/>
      <c r="K19" s="81"/>
      <c r="L19" s="85"/>
      <c r="M19" s="84"/>
      <c r="N19" s="81"/>
      <c r="O19" s="81"/>
      <c r="P19" s="81"/>
      <c r="Q19" s="84"/>
      <c r="R19" s="81"/>
      <c r="S19" s="81"/>
      <c r="T19" s="81"/>
      <c r="U19" s="84">
        <v>3</v>
      </c>
      <c r="V19" s="81">
        <v>15</v>
      </c>
      <c r="W19" s="81"/>
      <c r="X19" s="81">
        <v>15</v>
      </c>
      <c r="Y19" s="84"/>
      <c r="Z19" s="81"/>
      <c r="AA19" s="81"/>
      <c r="AB19" s="81"/>
      <c r="AC19" s="84"/>
      <c r="AD19" s="81"/>
      <c r="AE19" s="81"/>
      <c r="AF19" s="81"/>
    </row>
    <row r="20" spans="1:32" s="71" customFormat="1" ht="24">
      <c r="A20" s="81">
        <v>5</v>
      </c>
      <c r="B20" s="86" t="s">
        <v>39</v>
      </c>
      <c r="C20" s="82" t="s">
        <v>27</v>
      </c>
      <c r="D20" s="81">
        <v>30</v>
      </c>
      <c r="E20" s="81">
        <v>15</v>
      </c>
      <c r="F20" s="81"/>
      <c r="G20" s="81">
        <v>15</v>
      </c>
      <c r="H20" s="83">
        <f t="shared" si="0"/>
        <v>4</v>
      </c>
      <c r="I20" s="84"/>
      <c r="J20" s="87"/>
      <c r="K20" s="87"/>
      <c r="L20" s="87"/>
      <c r="M20" s="84"/>
      <c r="N20" s="87"/>
      <c r="O20" s="87"/>
      <c r="P20" s="87"/>
      <c r="Q20" s="84"/>
      <c r="R20" s="81"/>
      <c r="S20" s="81"/>
      <c r="T20" s="81"/>
      <c r="U20" s="84"/>
      <c r="V20" s="81"/>
      <c r="W20" s="81"/>
      <c r="X20" s="81"/>
      <c r="Y20" s="84">
        <v>4</v>
      </c>
      <c r="Z20" s="81">
        <v>15</v>
      </c>
      <c r="AA20" s="81"/>
      <c r="AB20" s="81">
        <v>15</v>
      </c>
      <c r="AC20" s="84"/>
      <c r="AD20" s="81"/>
      <c r="AE20" s="81"/>
      <c r="AF20" s="81"/>
    </row>
    <row r="21" spans="1:32" s="71" customFormat="1" ht="12">
      <c r="A21" s="81">
        <v>6</v>
      </c>
      <c r="B21" s="86" t="s">
        <v>40</v>
      </c>
      <c r="C21" s="82" t="s">
        <v>46</v>
      </c>
      <c r="D21" s="81">
        <v>30</v>
      </c>
      <c r="E21" s="81">
        <v>15</v>
      </c>
      <c r="F21" s="81"/>
      <c r="G21" s="81">
        <v>15</v>
      </c>
      <c r="H21" s="83">
        <f t="shared" si="0"/>
        <v>2</v>
      </c>
      <c r="I21" s="84">
        <v>2</v>
      </c>
      <c r="J21" s="87">
        <v>15</v>
      </c>
      <c r="K21" s="81"/>
      <c r="L21" s="85">
        <v>15</v>
      </c>
      <c r="M21" s="84"/>
      <c r="N21" s="87"/>
      <c r="O21" s="81"/>
      <c r="P21" s="81"/>
      <c r="Q21" s="84"/>
      <c r="R21" s="81"/>
      <c r="S21" s="81"/>
      <c r="T21" s="81"/>
      <c r="U21" s="84"/>
      <c r="V21" s="81"/>
      <c r="W21" s="81"/>
      <c r="X21" s="81"/>
      <c r="Y21" s="84"/>
      <c r="Z21" s="81"/>
      <c r="AA21" s="81"/>
      <c r="AB21" s="81"/>
      <c r="AC21" s="84"/>
      <c r="AD21" s="81"/>
      <c r="AE21" s="81"/>
      <c r="AF21" s="81"/>
    </row>
    <row r="22" spans="1:32" s="71" customFormat="1" ht="12">
      <c r="A22" s="81"/>
      <c r="B22" s="88" t="s">
        <v>21</v>
      </c>
      <c r="C22" s="83"/>
      <c r="D22" s="83">
        <f aca="true" t="shared" si="1" ref="D22:AF22">SUM(D16:D21)</f>
        <v>240</v>
      </c>
      <c r="E22" s="83">
        <f t="shared" si="1"/>
        <v>135</v>
      </c>
      <c r="F22" s="83">
        <f>SUM(F16:F21)</f>
        <v>0</v>
      </c>
      <c r="G22" s="83">
        <f t="shared" si="1"/>
        <v>105</v>
      </c>
      <c r="H22" s="83">
        <f t="shared" si="1"/>
        <v>26</v>
      </c>
      <c r="I22" s="90">
        <f t="shared" si="1"/>
        <v>6</v>
      </c>
      <c r="J22" s="83">
        <f t="shared" si="1"/>
        <v>30</v>
      </c>
      <c r="K22" s="83">
        <f t="shared" si="1"/>
        <v>0</v>
      </c>
      <c r="L22" s="83">
        <f t="shared" si="1"/>
        <v>15</v>
      </c>
      <c r="M22" s="90">
        <f t="shared" si="1"/>
        <v>2</v>
      </c>
      <c r="N22" s="83">
        <f t="shared" si="1"/>
        <v>15</v>
      </c>
      <c r="O22" s="83">
        <f t="shared" si="1"/>
        <v>0</v>
      </c>
      <c r="P22" s="83">
        <f t="shared" si="1"/>
        <v>0</v>
      </c>
      <c r="Q22" s="90">
        <f t="shared" si="1"/>
        <v>2</v>
      </c>
      <c r="R22" s="83">
        <f t="shared" si="1"/>
        <v>15</v>
      </c>
      <c r="S22" s="83">
        <f t="shared" si="1"/>
        <v>0</v>
      </c>
      <c r="T22" s="83">
        <f t="shared" si="1"/>
        <v>15</v>
      </c>
      <c r="U22" s="90">
        <f t="shared" si="1"/>
        <v>5</v>
      </c>
      <c r="V22" s="83">
        <f t="shared" si="1"/>
        <v>30</v>
      </c>
      <c r="W22" s="83">
        <f t="shared" si="1"/>
        <v>0</v>
      </c>
      <c r="X22" s="83">
        <f t="shared" si="1"/>
        <v>30</v>
      </c>
      <c r="Y22" s="90">
        <f t="shared" si="1"/>
        <v>7</v>
      </c>
      <c r="Z22" s="83">
        <f t="shared" si="1"/>
        <v>30</v>
      </c>
      <c r="AA22" s="83">
        <f t="shared" si="1"/>
        <v>0</v>
      </c>
      <c r="AB22" s="83">
        <f t="shared" si="1"/>
        <v>30</v>
      </c>
      <c r="AC22" s="90">
        <f t="shared" si="1"/>
        <v>4</v>
      </c>
      <c r="AD22" s="83">
        <f t="shared" si="1"/>
        <v>15</v>
      </c>
      <c r="AE22" s="83">
        <f t="shared" si="1"/>
        <v>0</v>
      </c>
      <c r="AF22" s="83">
        <f t="shared" si="1"/>
        <v>15</v>
      </c>
    </row>
    <row r="23" spans="1:32" s="91" customFormat="1" ht="22.5" customHeight="1">
      <c r="A23" s="170" t="s">
        <v>126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 s="74" customFormat="1" ht="15.75" customHeight="1">
      <c r="A24" s="81">
        <v>7</v>
      </c>
      <c r="B24" s="86" t="s">
        <v>41</v>
      </c>
      <c r="C24" s="82" t="s">
        <v>45</v>
      </c>
      <c r="D24" s="81">
        <v>60</v>
      </c>
      <c r="E24" s="81">
        <v>30</v>
      </c>
      <c r="F24" s="81"/>
      <c r="G24" s="81">
        <v>30</v>
      </c>
      <c r="H24" s="83">
        <f aca="true" t="shared" si="2" ref="H24:H31">SUM(I24,M24,Q24,U24,Y24,AC24)</f>
        <v>4</v>
      </c>
      <c r="I24" s="84">
        <v>2</v>
      </c>
      <c r="J24" s="85">
        <v>15</v>
      </c>
      <c r="K24" s="85"/>
      <c r="L24" s="85">
        <v>15</v>
      </c>
      <c r="M24" s="84">
        <v>2</v>
      </c>
      <c r="N24" s="85">
        <v>15</v>
      </c>
      <c r="O24" s="85"/>
      <c r="P24" s="85">
        <v>15</v>
      </c>
      <c r="Q24" s="84"/>
      <c r="R24" s="81"/>
      <c r="S24" s="81"/>
      <c r="T24" s="81"/>
      <c r="U24" s="84"/>
      <c r="V24" s="81"/>
      <c r="W24" s="81"/>
      <c r="X24" s="81"/>
      <c r="Y24" s="84"/>
      <c r="Z24" s="81"/>
      <c r="AA24" s="81"/>
      <c r="AB24" s="81"/>
      <c r="AC24" s="84"/>
      <c r="AD24" s="81"/>
      <c r="AE24" s="81"/>
      <c r="AF24" s="81"/>
    </row>
    <row r="25" spans="1:32" s="74" customFormat="1" ht="12.75" customHeight="1">
      <c r="A25" s="81">
        <v>8</v>
      </c>
      <c r="B25" s="86" t="s">
        <v>42</v>
      </c>
      <c r="C25" s="82" t="s">
        <v>44</v>
      </c>
      <c r="D25" s="81">
        <v>30</v>
      </c>
      <c r="E25" s="81">
        <v>15</v>
      </c>
      <c r="F25" s="81"/>
      <c r="G25" s="81">
        <v>15</v>
      </c>
      <c r="H25" s="83">
        <f t="shared" si="2"/>
        <v>2</v>
      </c>
      <c r="I25" s="84">
        <v>2</v>
      </c>
      <c r="J25" s="85">
        <v>15</v>
      </c>
      <c r="K25" s="85"/>
      <c r="L25" s="85">
        <v>15</v>
      </c>
      <c r="M25" s="84"/>
      <c r="N25" s="87"/>
      <c r="O25" s="87"/>
      <c r="P25" s="87"/>
      <c r="Q25" s="84"/>
      <c r="R25" s="87"/>
      <c r="S25" s="87"/>
      <c r="T25" s="87"/>
      <c r="U25" s="84"/>
      <c r="V25" s="81"/>
      <c r="W25" s="81"/>
      <c r="X25" s="81"/>
      <c r="Y25" s="84"/>
      <c r="Z25" s="81"/>
      <c r="AA25" s="81"/>
      <c r="AB25" s="81"/>
      <c r="AC25" s="84"/>
      <c r="AD25" s="81"/>
      <c r="AE25" s="81"/>
      <c r="AF25" s="81"/>
    </row>
    <row r="26" spans="1:32" s="74" customFormat="1" ht="12">
      <c r="A26" s="81">
        <v>9</v>
      </c>
      <c r="B26" s="86" t="s">
        <v>16</v>
      </c>
      <c r="C26" s="82" t="s">
        <v>43</v>
      </c>
      <c r="D26" s="81">
        <v>30</v>
      </c>
      <c r="E26" s="81">
        <v>15</v>
      </c>
      <c r="F26" s="81"/>
      <c r="G26" s="81">
        <v>15</v>
      </c>
      <c r="H26" s="83">
        <f t="shared" si="2"/>
        <v>2</v>
      </c>
      <c r="I26" s="84"/>
      <c r="J26" s="81"/>
      <c r="K26" s="81"/>
      <c r="L26" s="87"/>
      <c r="M26" s="84">
        <v>2</v>
      </c>
      <c r="N26" s="87">
        <v>15</v>
      </c>
      <c r="O26" s="87"/>
      <c r="P26" s="87">
        <v>15</v>
      </c>
      <c r="Q26" s="84"/>
      <c r="R26" s="85"/>
      <c r="S26" s="87"/>
      <c r="T26" s="85"/>
      <c r="U26" s="84"/>
      <c r="V26" s="81"/>
      <c r="W26" s="81"/>
      <c r="X26" s="81"/>
      <c r="Y26" s="84"/>
      <c r="Z26" s="81"/>
      <c r="AA26" s="81"/>
      <c r="AB26" s="81"/>
      <c r="AC26" s="84"/>
      <c r="AD26" s="81"/>
      <c r="AE26" s="81"/>
      <c r="AF26" s="81"/>
    </row>
    <row r="27" spans="1:32" s="74" customFormat="1" ht="12.75" customHeight="1">
      <c r="A27" s="81">
        <v>10</v>
      </c>
      <c r="B27" s="86" t="s">
        <v>48</v>
      </c>
      <c r="C27" s="82" t="s">
        <v>49</v>
      </c>
      <c r="D27" s="81">
        <v>30</v>
      </c>
      <c r="E27" s="81">
        <v>15</v>
      </c>
      <c r="F27" s="81"/>
      <c r="G27" s="81">
        <v>15</v>
      </c>
      <c r="H27" s="83">
        <f t="shared" si="2"/>
        <v>2</v>
      </c>
      <c r="I27" s="84"/>
      <c r="J27" s="81"/>
      <c r="K27" s="81"/>
      <c r="L27" s="87"/>
      <c r="M27" s="84"/>
      <c r="N27" s="87"/>
      <c r="O27" s="87"/>
      <c r="P27" s="87"/>
      <c r="Q27" s="84">
        <v>2</v>
      </c>
      <c r="R27" s="85">
        <v>15</v>
      </c>
      <c r="S27" s="87"/>
      <c r="T27" s="85">
        <v>15</v>
      </c>
      <c r="U27" s="84"/>
      <c r="V27" s="81"/>
      <c r="W27" s="81"/>
      <c r="X27" s="81"/>
      <c r="Y27" s="84"/>
      <c r="Z27" s="81"/>
      <c r="AA27" s="81"/>
      <c r="AB27" s="81"/>
      <c r="AC27" s="84"/>
      <c r="AD27" s="81"/>
      <c r="AE27" s="81"/>
      <c r="AF27" s="81"/>
    </row>
    <row r="28" spans="1:32" s="74" customFormat="1" ht="12.75" customHeight="1">
      <c r="A28" s="81">
        <v>11</v>
      </c>
      <c r="B28" s="86" t="s">
        <v>18</v>
      </c>
      <c r="C28" s="82" t="s">
        <v>49</v>
      </c>
      <c r="D28" s="81">
        <v>30</v>
      </c>
      <c r="E28" s="81">
        <v>15</v>
      </c>
      <c r="F28" s="81"/>
      <c r="G28" s="81">
        <v>15</v>
      </c>
      <c r="H28" s="83">
        <f t="shared" si="2"/>
        <v>2</v>
      </c>
      <c r="I28" s="84"/>
      <c r="J28" s="81"/>
      <c r="K28" s="81"/>
      <c r="L28" s="81"/>
      <c r="M28" s="84"/>
      <c r="N28" s="87"/>
      <c r="O28" s="87"/>
      <c r="P28" s="87"/>
      <c r="Q28" s="84">
        <v>2</v>
      </c>
      <c r="R28" s="85">
        <v>15</v>
      </c>
      <c r="S28" s="87"/>
      <c r="T28" s="85">
        <v>15</v>
      </c>
      <c r="U28" s="84"/>
      <c r="V28" s="81"/>
      <c r="W28" s="81"/>
      <c r="X28" s="81"/>
      <c r="Y28" s="84"/>
      <c r="Z28" s="81"/>
      <c r="AA28" s="81"/>
      <c r="AB28" s="81"/>
      <c r="AC28" s="84"/>
      <c r="AD28" s="81"/>
      <c r="AE28" s="81"/>
      <c r="AF28" s="81"/>
    </row>
    <row r="29" spans="1:32" s="74" customFormat="1" ht="27" customHeight="1">
      <c r="A29" s="81">
        <v>12</v>
      </c>
      <c r="B29" s="86" t="s">
        <v>50</v>
      </c>
      <c r="C29" s="82" t="s">
        <v>51</v>
      </c>
      <c r="D29" s="81">
        <v>90</v>
      </c>
      <c r="E29" s="81">
        <v>30</v>
      </c>
      <c r="F29" s="81"/>
      <c r="G29" s="81">
        <v>60</v>
      </c>
      <c r="H29" s="83">
        <f t="shared" si="2"/>
        <v>4</v>
      </c>
      <c r="I29" s="84"/>
      <c r="J29" s="81"/>
      <c r="K29" s="81"/>
      <c r="L29" s="81"/>
      <c r="M29" s="84"/>
      <c r="N29" s="87"/>
      <c r="O29" s="87"/>
      <c r="P29" s="87"/>
      <c r="Q29" s="84">
        <v>2</v>
      </c>
      <c r="R29" s="87">
        <v>15</v>
      </c>
      <c r="S29" s="87"/>
      <c r="T29" s="87">
        <v>30</v>
      </c>
      <c r="U29" s="84">
        <v>2</v>
      </c>
      <c r="V29" s="85">
        <v>15</v>
      </c>
      <c r="W29" s="85"/>
      <c r="X29" s="85">
        <v>30</v>
      </c>
      <c r="Y29" s="84"/>
      <c r="Z29" s="81"/>
      <c r="AA29" s="81"/>
      <c r="AB29" s="81"/>
      <c r="AC29" s="84"/>
      <c r="AD29" s="81"/>
      <c r="AE29" s="81"/>
      <c r="AF29" s="81"/>
    </row>
    <row r="30" spans="1:32" s="74" customFormat="1" ht="22.5" customHeight="1">
      <c r="A30" s="81">
        <v>13</v>
      </c>
      <c r="B30" s="86" t="s">
        <v>52</v>
      </c>
      <c r="C30" s="82" t="s">
        <v>27</v>
      </c>
      <c r="D30" s="81">
        <v>60</v>
      </c>
      <c r="E30" s="81">
        <v>30</v>
      </c>
      <c r="F30" s="81">
        <v>30</v>
      </c>
      <c r="G30" s="81"/>
      <c r="H30" s="83">
        <f t="shared" si="2"/>
        <v>3</v>
      </c>
      <c r="I30" s="84"/>
      <c r="J30" s="81"/>
      <c r="K30" s="81"/>
      <c r="L30" s="81"/>
      <c r="M30" s="84"/>
      <c r="N30" s="85"/>
      <c r="O30" s="87"/>
      <c r="P30" s="85"/>
      <c r="Q30" s="84"/>
      <c r="R30" s="87"/>
      <c r="S30" s="87"/>
      <c r="T30" s="87"/>
      <c r="U30" s="84"/>
      <c r="V30" s="87"/>
      <c r="W30" s="85"/>
      <c r="X30" s="87"/>
      <c r="Y30" s="84">
        <v>3</v>
      </c>
      <c r="Z30" s="87">
        <v>30</v>
      </c>
      <c r="AA30" s="87">
        <v>30</v>
      </c>
      <c r="AB30" s="87"/>
      <c r="AC30" s="84"/>
      <c r="AD30" s="81"/>
      <c r="AE30" s="81"/>
      <c r="AF30" s="81"/>
    </row>
    <row r="31" spans="1:32" s="74" customFormat="1" ht="12.75" customHeight="1">
      <c r="A31" s="81">
        <v>14</v>
      </c>
      <c r="B31" s="86" t="s">
        <v>15</v>
      </c>
      <c r="C31" s="82" t="s">
        <v>26</v>
      </c>
      <c r="D31" s="81">
        <v>30</v>
      </c>
      <c r="E31" s="81"/>
      <c r="F31" s="81"/>
      <c r="G31" s="81">
        <v>30</v>
      </c>
      <c r="H31" s="83">
        <f t="shared" si="2"/>
        <v>1</v>
      </c>
      <c r="I31" s="84"/>
      <c r="J31" s="81"/>
      <c r="K31" s="81"/>
      <c r="L31" s="81"/>
      <c r="M31" s="84"/>
      <c r="N31" s="87"/>
      <c r="O31" s="87"/>
      <c r="P31" s="87"/>
      <c r="Q31" s="84"/>
      <c r="R31" s="85"/>
      <c r="S31" s="85"/>
      <c r="T31" s="85"/>
      <c r="U31" s="84"/>
      <c r="V31" s="85"/>
      <c r="W31" s="85"/>
      <c r="X31" s="85"/>
      <c r="Y31" s="84"/>
      <c r="Z31" s="87"/>
      <c r="AA31" s="87"/>
      <c r="AB31" s="87"/>
      <c r="AC31" s="84">
        <v>1</v>
      </c>
      <c r="AD31" s="81"/>
      <c r="AE31" s="81"/>
      <c r="AF31" s="81">
        <v>30</v>
      </c>
    </row>
    <row r="32" spans="1:32" s="74" customFormat="1" ht="12">
      <c r="A32" s="92"/>
      <c r="B32" s="93" t="s">
        <v>22</v>
      </c>
      <c r="C32" s="94"/>
      <c r="D32" s="95">
        <f aca="true" t="shared" si="3" ref="D32:AF32">SUM(D24:D31)</f>
        <v>360</v>
      </c>
      <c r="E32" s="95">
        <f t="shared" si="3"/>
        <v>150</v>
      </c>
      <c r="F32" s="95">
        <f t="shared" si="3"/>
        <v>30</v>
      </c>
      <c r="G32" s="95">
        <f t="shared" si="3"/>
        <v>180</v>
      </c>
      <c r="H32" s="95">
        <f t="shared" si="3"/>
        <v>20</v>
      </c>
      <c r="I32" s="96">
        <f t="shared" si="3"/>
        <v>4</v>
      </c>
      <c r="J32" s="95">
        <f t="shared" si="3"/>
        <v>30</v>
      </c>
      <c r="K32" s="95">
        <f t="shared" si="3"/>
        <v>0</v>
      </c>
      <c r="L32" s="95">
        <f t="shared" si="3"/>
        <v>30</v>
      </c>
      <c r="M32" s="96">
        <f t="shared" si="3"/>
        <v>4</v>
      </c>
      <c r="N32" s="95">
        <f t="shared" si="3"/>
        <v>30</v>
      </c>
      <c r="O32" s="95">
        <f t="shared" si="3"/>
        <v>0</v>
      </c>
      <c r="P32" s="95">
        <f t="shared" si="3"/>
        <v>30</v>
      </c>
      <c r="Q32" s="96">
        <f t="shared" si="3"/>
        <v>6</v>
      </c>
      <c r="R32" s="95">
        <f t="shared" si="3"/>
        <v>45</v>
      </c>
      <c r="S32" s="95">
        <f t="shared" si="3"/>
        <v>0</v>
      </c>
      <c r="T32" s="95">
        <f t="shared" si="3"/>
        <v>60</v>
      </c>
      <c r="U32" s="96">
        <f t="shared" si="3"/>
        <v>2</v>
      </c>
      <c r="V32" s="95">
        <f t="shared" si="3"/>
        <v>15</v>
      </c>
      <c r="W32" s="95">
        <f t="shared" si="3"/>
        <v>0</v>
      </c>
      <c r="X32" s="95">
        <f t="shared" si="3"/>
        <v>30</v>
      </c>
      <c r="Y32" s="96">
        <f t="shared" si="3"/>
        <v>3</v>
      </c>
      <c r="Z32" s="95">
        <f t="shared" si="3"/>
        <v>30</v>
      </c>
      <c r="AA32" s="95">
        <f t="shared" si="3"/>
        <v>30</v>
      </c>
      <c r="AB32" s="95">
        <f t="shared" si="3"/>
        <v>0</v>
      </c>
      <c r="AC32" s="96">
        <f t="shared" si="3"/>
        <v>1</v>
      </c>
      <c r="AD32" s="95">
        <f t="shared" si="3"/>
        <v>0</v>
      </c>
      <c r="AE32" s="95">
        <f t="shared" si="3"/>
        <v>0</v>
      </c>
      <c r="AF32" s="95">
        <f t="shared" si="3"/>
        <v>30</v>
      </c>
    </row>
    <row r="33" spans="1:32" s="172" customFormat="1" ht="20.25" customHeight="1">
      <c r="A33" s="150" t="s">
        <v>101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</row>
    <row r="34" spans="1:32" s="74" customFormat="1" ht="12">
      <c r="A34" s="97">
        <v>15</v>
      </c>
      <c r="B34" s="98" t="s">
        <v>102</v>
      </c>
      <c r="C34" s="99" t="s">
        <v>57</v>
      </c>
      <c r="D34" s="100">
        <v>135</v>
      </c>
      <c r="E34" s="100"/>
      <c r="F34" s="100">
        <v>135</v>
      </c>
      <c r="G34" s="100"/>
      <c r="H34" s="101">
        <f aca="true" t="shared" si="4" ref="H34:H43">SUM(I34,M34,Q34,U34,Y34,AC34)</f>
        <v>7</v>
      </c>
      <c r="I34" s="102">
        <v>4</v>
      </c>
      <c r="J34" s="100"/>
      <c r="K34" s="100">
        <v>45</v>
      </c>
      <c r="L34" s="100"/>
      <c r="M34" s="102">
        <v>2</v>
      </c>
      <c r="N34" s="100"/>
      <c r="O34" s="100">
        <v>45</v>
      </c>
      <c r="P34" s="100"/>
      <c r="Q34" s="102">
        <v>1</v>
      </c>
      <c r="R34" s="100"/>
      <c r="S34" s="100">
        <v>45</v>
      </c>
      <c r="T34" s="100"/>
      <c r="U34" s="102"/>
      <c r="V34" s="100"/>
      <c r="W34" s="100"/>
      <c r="X34" s="100"/>
      <c r="Y34" s="102"/>
      <c r="Z34" s="100"/>
      <c r="AA34" s="100"/>
      <c r="AB34" s="100"/>
      <c r="AC34" s="102"/>
      <c r="AD34" s="100"/>
      <c r="AE34" s="100"/>
      <c r="AF34" s="100"/>
    </row>
    <row r="35" spans="1:32" s="74" customFormat="1" ht="12">
      <c r="A35" s="81">
        <v>16</v>
      </c>
      <c r="B35" s="82" t="s">
        <v>103</v>
      </c>
      <c r="C35" s="103" t="s">
        <v>58</v>
      </c>
      <c r="D35" s="87">
        <v>135</v>
      </c>
      <c r="E35" s="87"/>
      <c r="F35" s="87">
        <v>135</v>
      </c>
      <c r="G35" s="87"/>
      <c r="H35" s="83">
        <f t="shared" si="4"/>
        <v>7</v>
      </c>
      <c r="I35" s="84"/>
      <c r="J35" s="87"/>
      <c r="K35" s="87"/>
      <c r="L35" s="87"/>
      <c r="M35" s="84">
        <v>3</v>
      </c>
      <c r="N35" s="87"/>
      <c r="O35" s="87">
        <v>45</v>
      </c>
      <c r="P35" s="87"/>
      <c r="Q35" s="84">
        <v>2</v>
      </c>
      <c r="R35" s="87"/>
      <c r="S35" s="87">
        <v>45</v>
      </c>
      <c r="T35" s="87"/>
      <c r="U35" s="84">
        <v>2</v>
      </c>
      <c r="V35" s="87"/>
      <c r="W35" s="87">
        <v>45</v>
      </c>
      <c r="X35" s="87"/>
      <c r="Y35" s="84"/>
      <c r="Z35" s="87"/>
      <c r="AA35" s="87"/>
      <c r="AB35" s="87"/>
      <c r="AC35" s="84"/>
      <c r="AD35" s="87"/>
      <c r="AE35" s="87"/>
      <c r="AF35" s="87"/>
    </row>
    <row r="36" spans="1:32" s="74" customFormat="1" ht="12">
      <c r="A36" s="81">
        <v>17</v>
      </c>
      <c r="B36" s="82" t="s">
        <v>104</v>
      </c>
      <c r="C36" s="103" t="s">
        <v>58</v>
      </c>
      <c r="D36" s="87">
        <v>135</v>
      </c>
      <c r="E36" s="87"/>
      <c r="F36" s="87">
        <v>135</v>
      </c>
      <c r="G36" s="87"/>
      <c r="H36" s="83">
        <f t="shared" si="4"/>
        <v>7</v>
      </c>
      <c r="I36" s="84"/>
      <c r="J36" s="87"/>
      <c r="K36" s="87"/>
      <c r="L36" s="87"/>
      <c r="M36" s="84">
        <v>3</v>
      </c>
      <c r="N36" s="87"/>
      <c r="O36" s="87">
        <v>45</v>
      </c>
      <c r="P36" s="87"/>
      <c r="Q36" s="84">
        <v>2</v>
      </c>
      <c r="R36" s="87"/>
      <c r="S36" s="87">
        <v>45</v>
      </c>
      <c r="T36" s="87"/>
      <c r="U36" s="84">
        <v>2</v>
      </c>
      <c r="V36" s="87"/>
      <c r="W36" s="87">
        <v>45</v>
      </c>
      <c r="X36" s="87"/>
      <c r="Y36" s="84"/>
      <c r="Z36" s="87"/>
      <c r="AA36" s="87"/>
      <c r="AB36" s="87"/>
      <c r="AC36" s="84"/>
      <c r="AD36" s="87"/>
      <c r="AE36" s="87"/>
      <c r="AF36" s="87"/>
    </row>
    <row r="37" spans="1:32" s="74" customFormat="1" ht="12">
      <c r="A37" s="81">
        <v>18</v>
      </c>
      <c r="B37" s="82" t="s">
        <v>105</v>
      </c>
      <c r="C37" s="103" t="s">
        <v>58</v>
      </c>
      <c r="D37" s="87">
        <v>135</v>
      </c>
      <c r="E37" s="87"/>
      <c r="F37" s="87">
        <v>135</v>
      </c>
      <c r="G37" s="87"/>
      <c r="H37" s="83">
        <f t="shared" si="4"/>
        <v>7</v>
      </c>
      <c r="I37" s="84"/>
      <c r="J37" s="87"/>
      <c r="K37" s="87"/>
      <c r="L37" s="87"/>
      <c r="M37" s="84">
        <v>3</v>
      </c>
      <c r="N37" s="87"/>
      <c r="O37" s="87">
        <v>45</v>
      </c>
      <c r="P37" s="87"/>
      <c r="Q37" s="84">
        <v>2</v>
      </c>
      <c r="R37" s="87"/>
      <c r="S37" s="87">
        <v>45</v>
      </c>
      <c r="T37" s="87"/>
      <c r="U37" s="84">
        <v>2</v>
      </c>
      <c r="V37" s="87"/>
      <c r="W37" s="87">
        <v>45</v>
      </c>
      <c r="X37" s="87"/>
      <c r="Y37" s="84"/>
      <c r="Z37" s="87"/>
      <c r="AA37" s="87"/>
      <c r="AB37" s="87"/>
      <c r="AC37" s="84"/>
      <c r="AD37" s="87"/>
      <c r="AE37" s="87"/>
      <c r="AF37" s="87"/>
    </row>
    <row r="38" spans="1:32" s="74" customFormat="1" ht="12">
      <c r="A38" s="81">
        <v>19</v>
      </c>
      <c r="B38" s="82" t="s">
        <v>106</v>
      </c>
      <c r="C38" s="103" t="s">
        <v>59</v>
      </c>
      <c r="D38" s="87">
        <v>120</v>
      </c>
      <c r="E38" s="87"/>
      <c r="F38" s="87">
        <v>120</v>
      </c>
      <c r="G38" s="87"/>
      <c r="H38" s="83">
        <f t="shared" si="4"/>
        <v>8</v>
      </c>
      <c r="I38" s="84">
        <v>4</v>
      </c>
      <c r="J38" s="87"/>
      <c r="K38" s="87">
        <v>30</v>
      </c>
      <c r="L38" s="87"/>
      <c r="M38" s="84">
        <v>2</v>
      </c>
      <c r="N38" s="87"/>
      <c r="O38" s="87">
        <v>30</v>
      </c>
      <c r="P38" s="87"/>
      <c r="Q38" s="84">
        <v>1</v>
      </c>
      <c r="R38" s="87"/>
      <c r="S38" s="87">
        <v>30</v>
      </c>
      <c r="T38" s="87"/>
      <c r="U38" s="84">
        <v>1</v>
      </c>
      <c r="V38" s="87"/>
      <c r="W38" s="87">
        <v>30</v>
      </c>
      <c r="X38" s="87"/>
      <c r="Y38" s="84"/>
      <c r="Z38" s="87"/>
      <c r="AA38" s="87"/>
      <c r="AB38" s="87"/>
      <c r="AC38" s="84"/>
      <c r="AD38" s="87"/>
      <c r="AE38" s="87"/>
      <c r="AF38" s="87"/>
    </row>
    <row r="39" spans="1:32" s="74" customFormat="1" ht="12">
      <c r="A39" s="81">
        <v>20</v>
      </c>
      <c r="B39" s="82" t="s">
        <v>107</v>
      </c>
      <c r="C39" s="103" t="s">
        <v>60</v>
      </c>
      <c r="D39" s="87">
        <v>45</v>
      </c>
      <c r="E39" s="87"/>
      <c r="F39" s="87">
        <v>45</v>
      </c>
      <c r="G39" s="87"/>
      <c r="H39" s="83">
        <f t="shared" si="4"/>
        <v>5</v>
      </c>
      <c r="I39" s="84"/>
      <c r="J39" s="87"/>
      <c r="K39" s="87"/>
      <c r="L39" s="87"/>
      <c r="M39" s="84"/>
      <c r="N39" s="87"/>
      <c r="O39" s="87"/>
      <c r="P39" s="87"/>
      <c r="Q39" s="84"/>
      <c r="R39" s="87"/>
      <c r="S39" s="87"/>
      <c r="T39" s="87"/>
      <c r="U39" s="84"/>
      <c r="V39" s="87"/>
      <c r="W39" s="87"/>
      <c r="X39" s="87"/>
      <c r="Y39" s="84">
        <v>1</v>
      </c>
      <c r="Z39" s="87"/>
      <c r="AA39" s="87">
        <v>30</v>
      </c>
      <c r="AB39" s="87"/>
      <c r="AC39" s="84">
        <v>4</v>
      </c>
      <c r="AD39" s="87"/>
      <c r="AE39" s="87">
        <v>15</v>
      </c>
      <c r="AF39" s="87"/>
    </row>
    <row r="40" spans="1:32" s="74" customFormat="1" ht="12">
      <c r="A40" s="81">
        <v>21</v>
      </c>
      <c r="B40" s="82" t="s">
        <v>108</v>
      </c>
      <c r="C40" s="103" t="s">
        <v>61</v>
      </c>
      <c r="D40" s="87">
        <v>30</v>
      </c>
      <c r="E40" s="87"/>
      <c r="F40" s="87">
        <v>30</v>
      </c>
      <c r="G40" s="87"/>
      <c r="H40" s="83">
        <f t="shared" si="4"/>
        <v>1</v>
      </c>
      <c r="I40" s="84"/>
      <c r="J40" s="87"/>
      <c r="K40" s="87"/>
      <c r="L40" s="87"/>
      <c r="M40" s="84">
        <v>1</v>
      </c>
      <c r="N40" s="87"/>
      <c r="O40" s="87">
        <v>30</v>
      </c>
      <c r="P40" s="87"/>
      <c r="Q40" s="84"/>
      <c r="R40" s="87"/>
      <c r="S40" s="87"/>
      <c r="T40" s="87"/>
      <c r="U40" s="84"/>
      <c r="V40" s="87"/>
      <c r="W40" s="87"/>
      <c r="X40" s="87"/>
      <c r="Y40" s="84"/>
      <c r="Z40" s="87"/>
      <c r="AA40" s="87"/>
      <c r="AB40" s="87"/>
      <c r="AC40" s="84"/>
      <c r="AD40" s="87"/>
      <c r="AE40" s="87"/>
      <c r="AF40" s="87"/>
    </row>
    <row r="41" spans="1:32" s="74" customFormat="1" ht="12">
      <c r="A41" s="81">
        <v>22</v>
      </c>
      <c r="B41" s="82" t="s">
        <v>109</v>
      </c>
      <c r="C41" s="103" t="s">
        <v>57</v>
      </c>
      <c r="D41" s="87">
        <v>60</v>
      </c>
      <c r="E41" s="87"/>
      <c r="F41" s="87">
        <v>60</v>
      </c>
      <c r="G41" s="87"/>
      <c r="H41" s="83">
        <f t="shared" si="4"/>
        <v>6</v>
      </c>
      <c r="I41" s="84">
        <v>3</v>
      </c>
      <c r="J41" s="87"/>
      <c r="K41" s="87">
        <v>30</v>
      </c>
      <c r="L41" s="87"/>
      <c r="M41" s="84">
        <v>2</v>
      </c>
      <c r="N41" s="87"/>
      <c r="O41" s="87">
        <v>15</v>
      </c>
      <c r="P41" s="87"/>
      <c r="Q41" s="84">
        <v>1</v>
      </c>
      <c r="R41" s="87"/>
      <c r="S41" s="87">
        <v>15</v>
      </c>
      <c r="T41" s="87"/>
      <c r="U41" s="84"/>
      <c r="V41" s="87"/>
      <c r="W41" s="87"/>
      <c r="X41" s="87"/>
      <c r="Y41" s="84"/>
      <c r="Z41" s="87"/>
      <c r="AA41" s="87"/>
      <c r="AB41" s="87"/>
      <c r="AC41" s="84"/>
      <c r="AD41" s="87"/>
      <c r="AE41" s="87"/>
      <c r="AF41" s="87"/>
    </row>
    <row r="42" spans="1:32" s="74" customFormat="1" ht="12">
      <c r="A42" s="81">
        <v>23</v>
      </c>
      <c r="B42" s="82" t="s">
        <v>110</v>
      </c>
      <c r="C42" s="103" t="s">
        <v>62</v>
      </c>
      <c r="D42" s="87">
        <v>90</v>
      </c>
      <c r="E42" s="87"/>
      <c r="F42" s="87">
        <v>90</v>
      </c>
      <c r="G42" s="87"/>
      <c r="H42" s="83">
        <f t="shared" si="4"/>
        <v>6</v>
      </c>
      <c r="I42" s="84">
        <v>4</v>
      </c>
      <c r="J42" s="87"/>
      <c r="K42" s="87">
        <v>45</v>
      </c>
      <c r="L42" s="87"/>
      <c r="M42" s="84">
        <v>2</v>
      </c>
      <c r="N42" s="87"/>
      <c r="O42" s="87">
        <v>45</v>
      </c>
      <c r="P42" s="87"/>
      <c r="Q42" s="84"/>
      <c r="R42" s="87"/>
      <c r="S42" s="87"/>
      <c r="T42" s="87"/>
      <c r="U42" s="84"/>
      <c r="V42" s="87"/>
      <c r="W42" s="87"/>
      <c r="X42" s="87"/>
      <c r="Y42" s="84"/>
      <c r="Z42" s="87"/>
      <c r="AA42" s="87"/>
      <c r="AB42" s="87"/>
      <c r="AC42" s="84"/>
      <c r="AD42" s="87"/>
      <c r="AE42" s="87"/>
      <c r="AF42" s="87"/>
    </row>
    <row r="43" spans="1:32" s="74" customFormat="1" ht="12">
      <c r="A43" s="81">
        <v>24</v>
      </c>
      <c r="B43" s="82" t="s">
        <v>111</v>
      </c>
      <c r="C43" s="103" t="s">
        <v>63</v>
      </c>
      <c r="D43" s="87">
        <v>75</v>
      </c>
      <c r="E43" s="87"/>
      <c r="F43" s="87">
        <v>75</v>
      </c>
      <c r="G43" s="87"/>
      <c r="H43" s="83">
        <f t="shared" si="4"/>
        <v>6</v>
      </c>
      <c r="I43" s="84"/>
      <c r="J43" s="87"/>
      <c r="K43" s="87"/>
      <c r="L43" s="87"/>
      <c r="M43" s="84"/>
      <c r="N43" s="87"/>
      <c r="O43" s="87"/>
      <c r="P43" s="87"/>
      <c r="Q43" s="84">
        <v>3</v>
      </c>
      <c r="R43" s="87"/>
      <c r="S43" s="87">
        <v>45</v>
      </c>
      <c r="T43" s="87"/>
      <c r="U43" s="84">
        <v>3</v>
      </c>
      <c r="V43" s="87"/>
      <c r="W43" s="87">
        <v>30</v>
      </c>
      <c r="X43" s="87"/>
      <c r="Y43" s="84"/>
      <c r="Z43" s="87"/>
      <c r="AA43" s="87"/>
      <c r="AB43" s="87"/>
      <c r="AC43" s="84"/>
      <c r="AD43" s="87"/>
      <c r="AE43" s="87"/>
      <c r="AF43" s="87"/>
    </row>
    <row r="44" spans="1:32" s="74" customFormat="1" ht="12">
      <c r="A44" s="81"/>
      <c r="B44" s="88" t="s">
        <v>23</v>
      </c>
      <c r="C44" s="104"/>
      <c r="D44" s="83">
        <f aca="true" t="shared" si="5" ref="D44:AF44">SUM(D34:D43)</f>
        <v>960</v>
      </c>
      <c r="E44" s="83">
        <f t="shared" si="5"/>
        <v>0</v>
      </c>
      <c r="F44" s="83">
        <f t="shared" si="5"/>
        <v>960</v>
      </c>
      <c r="G44" s="83">
        <f t="shared" si="5"/>
        <v>0</v>
      </c>
      <c r="H44" s="83">
        <f t="shared" si="5"/>
        <v>60</v>
      </c>
      <c r="I44" s="90">
        <f t="shared" si="5"/>
        <v>15</v>
      </c>
      <c r="J44" s="83">
        <f t="shared" si="5"/>
        <v>0</v>
      </c>
      <c r="K44" s="83">
        <f t="shared" si="5"/>
        <v>150</v>
      </c>
      <c r="L44" s="83">
        <f t="shared" si="5"/>
        <v>0</v>
      </c>
      <c r="M44" s="90">
        <f t="shared" si="5"/>
        <v>18</v>
      </c>
      <c r="N44" s="83">
        <f t="shared" si="5"/>
        <v>0</v>
      </c>
      <c r="O44" s="83">
        <f t="shared" si="5"/>
        <v>300</v>
      </c>
      <c r="P44" s="83">
        <f t="shared" si="5"/>
        <v>0</v>
      </c>
      <c r="Q44" s="90">
        <f t="shared" si="5"/>
        <v>12</v>
      </c>
      <c r="R44" s="83">
        <f t="shared" si="5"/>
        <v>0</v>
      </c>
      <c r="S44" s="83">
        <f t="shared" si="5"/>
        <v>270</v>
      </c>
      <c r="T44" s="83">
        <f t="shared" si="5"/>
        <v>0</v>
      </c>
      <c r="U44" s="90">
        <f t="shared" si="5"/>
        <v>10</v>
      </c>
      <c r="V44" s="83">
        <f t="shared" si="5"/>
        <v>0</v>
      </c>
      <c r="W44" s="83">
        <f t="shared" si="5"/>
        <v>195</v>
      </c>
      <c r="X44" s="83">
        <f t="shared" si="5"/>
        <v>0</v>
      </c>
      <c r="Y44" s="90">
        <f t="shared" si="5"/>
        <v>1</v>
      </c>
      <c r="Z44" s="83">
        <f t="shared" si="5"/>
        <v>0</v>
      </c>
      <c r="AA44" s="83">
        <f t="shared" si="5"/>
        <v>30</v>
      </c>
      <c r="AB44" s="83">
        <f t="shared" si="5"/>
        <v>0</v>
      </c>
      <c r="AC44" s="90">
        <f t="shared" si="5"/>
        <v>4</v>
      </c>
      <c r="AD44" s="83">
        <f t="shared" si="5"/>
        <v>0</v>
      </c>
      <c r="AE44" s="83">
        <f t="shared" si="5"/>
        <v>15</v>
      </c>
      <c r="AF44" s="83">
        <f t="shared" si="5"/>
        <v>0</v>
      </c>
    </row>
    <row r="45" spans="1:32" s="91" customFormat="1" ht="21.75" customHeight="1">
      <c r="A45" s="166" t="s">
        <v>112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</row>
    <row r="46" spans="1:32" s="71" customFormat="1" ht="12.75" customHeight="1">
      <c r="A46" s="169" t="s">
        <v>12</v>
      </c>
      <c r="B46" s="169" t="s">
        <v>11</v>
      </c>
      <c r="C46" s="154" t="s">
        <v>10</v>
      </c>
      <c r="D46" s="157" t="s">
        <v>9</v>
      </c>
      <c r="E46" s="158"/>
      <c r="F46" s="158"/>
      <c r="G46" s="158"/>
      <c r="H46" s="89"/>
      <c r="I46" s="144" t="s">
        <v>2</v>
      </c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6"/>
    </row>
    <row r="47" spans="1:32" s="71" customFormat="1" ht="12.75" customHeight="1">
      <c r="A47" s="108"/>
      <c r="B47" s="108"/>
      <c r="C47" s="155"/>
      <c r="D47" s="160"/>
      <c r="E47" s="161"/>
      <c r="F47" s="161"/>
      <c r="G47" s="161"/>
      <c r="H47" s="72"/>
      <c r="I47" s="144" t="s">
        <v>32</v>
      </c>
      <c r="J47" s="145"/>
      <c r="K47" s="145"/>
      <c r="L47" s="145"/>
      <c r="M47" s="145"/>
      <c r="N47" s="145"/>
      <c r="O47" s="145"/>
      <c r="P47" s="146"/>
      <c r="Q47" s="144" t="s">
        <v>33</v>
      </c>
      <c r="R47" s="145"/>
      <c r="S47" s="145"/>
      <c r="T47" s="145"/>
      <c r="U47" s="145"/>
      <c r="V47" s="145"/>
      <c r="W47" s="145"/>
      <c r="X47" s="146"/>
      <c r="Y47" s="144" t="s">
        <v>34</v>
      </c>
      <c r="Z47" s="145"/>
      <c r="AA47" s="145"/>
      <c r="AB47" s="145"/>
      <c r="AC47" s="145"/>
      <c r="AD47" s="145"/>
      <c r="AE47" s="145"/>
      <c r="AF47" s="146"/>
    </row>
    <row r="48" spans="1:32" s="71" customFormat="1" ht="12.75" customHeight="1">
      <c r="A48" s="108"/>
      <c r="B48" s="108"/>
      <c r="C48" s="155"/>
      <c r="D48" s="163"/>
      <c r="E48" s="164"/>
      <c r="F48" s="164"/>
      <c r="G48" s="164"/>
      <c r="H48" s="73"/>
      <c r="I48" s="144" t="s">
        <v>3</v>
      </c>
      <c r="J48" s="145"/>
      <c r="K48" s="145"/>
      <c r="L48" s="146"/>
      <c r="M48" s="144" t="s">
        <v>4</v>
      </c>
      <c r="N48" s="145"/>
      <c r="O48" s="145"/>
      <c r="P48" s="146"/>
      <c r="Q48" s="144" t="s">
        <v>5</v>
      </c>
      <c r="R48" s="145"/>
      <c r="S48" s="145"/>
      <c r="T48" s="146"/>
      <c r="U48" s="144" t="s">
        <v>6</v>
      </c>
      <c r="V48" s="145"/>
      <c r="W48" s="145"/>
      <c r="X48" s="146"/>
      <c r="Y48" s="144" t="s">
        <v>7</v>
      </c>
      <c r="Z48" s="145"/>
      <c r="AA48" s="145"/>
      <c r="AB48" s="146"/>
      <c r="AC48" s="144" t="s">
        <v>8</v>
      </c>
      <c r="AD48" s="145"/>
      <c r="AE48" s="145"/>
      <c r="AF48" s="146"/>
    </row>
    <row r="49" spans="1:32" s="71" customFormat="1" ht="31.5" customHeight="1">
      <c r="A49" s="109"/>
      <c r="B49" s="109"/>
      <c r="C49" s="156"/>
      <c r="D49" s="75" t="s">
        <v>118</v>
      </c>
      <c r="E49" s="75" t="s">
        <v>119</v>
      </c>
      <c r="F49" s="75" t="s">
        <v>74</v>
      </c>
      <c r="G49" s="75" t="s">
        <v>120</v>
      </c>
      <c r="H49" s="76" t="s">
        <v>17</v>
      </c>
      <c r="I49" s="77" t="s">
        <v>17</v>
      </c>
      <c r="J49" s="78" t="s">
        <v>119</v>
      </c>
      <c r="K49" s="78" t="s">
        <v>74</v>
      </c>
      <c r="L49" s="78" t="s">
        <v>121</v>
      </c>
      <c r="M49" s="77" t="s">
        <v>17</v>
      </c>
      <c r="N49" s="78" t="s">
        <v>119</v>
      </c>
      <c r="O49" s="78" t="s">
        <v>74</v>
      </c>
      <c r="P49" s="78" t="s">
        <v>121</v>
      </c>
      <c r="Q49" s="77" t="s">
        <v>17</v>
      </c>
      <c r="R49" s="78" t="s">
        <v>119</v>
      </c>
      <c r="S49" s="78" t="s">
        <v>127</v>
      </c>
      <c r="T49" s="78" t="s">
        <v>121</v>
      </c>
      <c r="U49" s="77" t="s">
        <v>17</v>
      </c>
      <c r="V49" s="78" t="s">
        <v>119</v>
      </c>
      <c r="W49" s="78" t="s">
        <v>74</v>
      </c>
      <c r="X49" s="78" t="s">
        <v>121</v>
      </c>
      <c r="Y49" s="77" t="s">
        <v>17</v>
      </c>
      <c r="Z49" s="78" t="s">
        <v>119</v>
      </c>
      <c r="AA49" s="78" t="s">
        <v>74</v>
      </c>
      <c r="AB49" s="78" t="s">
        <v>121</v>
      </c>
      <c r="AC49" s="77" t="s">
        <v>17</v>
      </c>
      <c r="AD49" s="78" t="s">
        <v>119</v>
      </c>
      <c r="AE49" s="78" t="s">
        <v>74</v>
      </c>
      <c r="AF49" s="78" t="s">
        <v>121</v>
      </c>
    </row>
    <row r="50" spans="1:32" s="71" customFormat="1" ht="12">
      <c r="A50" s="81">
        <v>25</v>
      </c>
      <c r="B50" s="105" t="s">
        <v>64</v>
      </c>
      <c r="C50" s="79" t="s">
        <v>65</v>
      </c>
      <c r="D50" s="81">
        <v>120</v>
      </c>
      <c r="E50" s="81"/>
      <c r="F50" s="81"/>
      <c r="G50" s="81">
        <v>120</v>
      </c>
      <c r="H50" s="83">
        <f aca="true" t="shared" si="6" ref="H50:H56">SUM(I50,M50,Q50,U50,Y50,AC50)</f>
        <v>5</v>
      </c>
      <c r="I50" s="84">
        <v>2</v>
      </c>
      <c r="J50" s="81"/>
      <c r="K50" s="81"/>
      <c r="L50" s="81">
        <v>30</v>
      </c>
      <c r="M50" s="84">
        <v>1</v>
      </c>
      <c r="N50" s="81"/>
      <c r="O50" s="81"/>
      <c r="P50" s="81">
        <v>30</v>
      </c>
      <c r="Q50" s="84">
        <v>1</v>
      </c>
      <c r="R50" s="81"/>
      <c r="S50" s="81"/>
      <c r="T50" s="81">
        <v>30</v>
      </c>
      <c r="U50" s="84">
        <v>1</v>
      </c>
      <c r="V50" s="81"/>
      <c r="W50" s="81"/>
      <c r="X50" s="81">
        <v>30</v>
      </c>
      <c r="Y50" s="84"/>
      <c r="Z50" s="81"/>
      <c r="AA50" s="81"/>
      <c r="AB50" s="81"/>
      <c r="AC50" s="106"/>
      <c r="AD50" s="107"/>
      <c r="AE50" s="107"/>
      <c r="AF50" s="107"/>
    </row>
    <row r="51" spans="1:32" s="71" customFormat="1" ht="12">
      <c r="A51" s="81">
        <v>26</v>
      </c>
      <c r="B51" s="110" t="s">
        <v>66</v>
      </c>
      <c r="C51" s="82" t="s">
        <v>62</v>
      </c>
      <c r="D51" s="81">
        <v>60</v>
      </c>
      <c r="E51" s="81"/>
      <c r="F51" s="111"/>
      <c r="G51" s="81">
        <v>60</v>
      </c>
      <c r="H51" s="83">
        <f t="shared" si="6"/>
        <v>2</v>
      </c>
      <c r="I51" s="112">
        <v>1</v>
      </c>
      <c r="J51" s="81"/>
      <c r="K51" s="81"/>
      <c r="L51" s="85">
        <v>30</v>
      </c>
      <c r="M51" s="84">
        <v>1</v>
      </c>
      <c r="N51" s="81"/>
      <c r="O51" s="81"/>
      <c r="P51" s="85">
        <v>30</v>
      </c>
      <c r="Q51" s="84"/>
      <c r="R51" s="85"/>
      <c r="S51" s="85"/>
      <c r="T51" s="85"/>
      <c r="U51" s="84"/>
      <c r="V51" s="85"/>
      <c r="W51" s="85"/>
      <c r="X51" s="85"/>
      <c r="Y51" s="84"/>
      <c r="Z51" s="81"/>
      <c r="AA51" s="81"/>
      <c r="AB51" s="81"/>
      <c r="AC51" s="84"/>
      <c r="AD51" s="85"/>
      <c r="AE51" s="85"/>
      <c r="AF51" s="85"/>
    </row>
    <row r="52" spans="1:32" s="71" customFormat="1" ht="12">
      <c r="A52" s="81">
        <v>27</v>
      </c>
      <c r="B52" s="113" t="s">
        <v>67</v>
      </c>
      <c r="C52" s="114" t="s">
        <v>25</v>
      </c>
      <c r="D52" s="81">
        <v>30</v>
      </c>
      <c r="E52" s="87"/>
      <c r="F52" s="115"/>
      <c r="G52" s="87">
        <v>30</v>
      </c>
      <c r="H52" s="83">
        <f t="shared" si="6"/>
        <v>2</v>
      </c>
      <c r="I52" s="112">
        <v>2</v>
      </c>
      <c r="J52" s="87"/>
      <c r="K52" s="81"/>
      <c r="L52" s="87">
        <v>30</v>
      </c>
      <c r="M52" s="84"/>
      <c r="N52" s="81"/>
      <c r="O52" s="81"/>
      <c r="P52" s="87"/>
      <c r="Q52" s="84"/>
      <c r="R52" s="85"/>
      <c r="S52" s="85"/>
      <c r="T52" s="85"/>
      <c r="U52" s="84"/>
      <c r="V52" s="81"/>
      <c r="W52" s="81"/>
      <c r="X52" s="81"/>
      <c r="Y52" s="84"/>
      <c r="Z52" s="81"/>
      <c r="AA52" s="81"/>
      <c r="AB52" s="81"/>
      <c r="AC52" s="84"/>
      <c r="AD52" s="85"/>
      <c r="AE52" s="85"/>
      <c r="AF52" s="85"/>
    </row>
    <row r="53" spans="1:32" s="71" customFormat="1" ht="12">
      <c r="A53" s="81">
        <v>28</v>
      </c>
      <c r="B53" s="110" t="s">
        <v>113</v>
      </c>
      <c r="C53" s="82" t="s">
        <v>61</v>
      </c>
      <c r="D53" s="81">
        <v>60</v>
      </c>
      <c r="E53" s="81"/>
      <c r="F53" s="111">
        <v>60</v>
      </c>
      <c r="G53" s="81"/>
      <c r="H53" s="83">
        <f t="shared" si="6"/>
        <v>4</v>
      </c>
      <c r="I53" s="112"/>
      <c r="J53" s="81"/>
      <c r="K53" s="81"/>
      <c r="L53" s="85"/>
      <c r="M53" s="84">
        <v>4</v>
      </c>
      <c r="N53" s="81"/>
      <c r="O53" s="81">
        <v>60</v>
      </c>
      <c r="P53" s="81"/>
      <c r="Q53" s="84"/>
      <c r="R53" s="85"/>
      <c r="S53" s="85"/>
      <c r="T53" s="85"/>
      <c r="U53" s="84"/>
      <c r="V53" s="81"/>
      <c r="W53" s="81"/>
      <c r="X53" s="81"/>
      <c r="Y53" s="84"/>
      <c r="Z53" s="87"/>
      <c r="AA53" s="87"/>
      <c r="AB53" s="87"/>
      <c r="AC53" s="84"/>
      <c r="AD53" s="85"/>
      <c r="AE53" s="85"/>
      <c r="AF53" s="85"/>
    </row>
    <row r="54" spans="1:32" s="71" customFormat="1" ht="12">
      <c r="A54" s="81">
        <v>29</v>
      </c>
      <c r="B54" s="110" t="s">
        <v>68</v>
      </c>
      <c r="C54" s="82" t="s">
        <v>69</v>
      </c>
      <c r="D54" s="81"/>
      <c r="E54" s="81"/>
      <c r="F54" s="111"/>
      <c r="G54" s="81"/>
      <c r="H54" s="116"/>
      <c r="I54" s="112"/>
      <c r="J54" s="81"/>
      <c r="K54" s="81"/>
      <c r="L54" s="85"/>
      <c r="M54" s="84"/>
      <c r="N54" s="81"/>
      <c r="O54" s="81"/>
      <c r="P54" s="81"/>
      <c r="Q54" s="84"/>
      <c r="R54" s="85"/>
      <c r="S54" s="85"/>
      <c r="T54" s="85"/>
      <c r="U54" s="84">
        <v>2</v>
      </c>
      <c r="V54" s="81"/>
      <c r="W54" s="81"/>
      <c r="X54" s="81"/>
      <c r="Y54" s="84">
        <v>2</v>
      </c>
      <c r="Z54" s="87"/>
      <c r="AA54" s="87"/>
      <c r="AB54" s="87"/>
      <c r="AC54" s="117">
        <v>1</v>
      </c>
      <c r="AD54" s="115"/>
      <c r="AE54" s="115"/>
      <c r="AF54" s="115"/>
    </row>
    <row r="55" spans="1:32" s="71" customFormat="1" ht="12">
      <c r="A55" s="81">
        <v>30</v>
      </c>
      <c r="B55" s="110" t="s">
        <v>70</v>
      </c>
      <c r="C55" s="82" t="s">
        <v>27</v>
      </c>
      <c r="D55" s="81">
        <v>25</v>
      </c>
      <c r="E55" s="81">
        <v>10</v>
      </c>
      <c r="F55" s="111"/>
      <c r="G55" s="81">
        <v>15</v>
      </c>
      <c r="H55" s="83">
        <f t="shared" si="6"/>
        <v>1</v>
      </c>
      <c r="I55" s="112"/>
      <c r="J55" s="81"/>
      <c r="K55" s="81"/>
      <c r="L55" s="85"/>
      <c r="M55" s="84"/>
      <c r="N55" s="81"/>
      <c r="O55" s="81"/>
      <c r="P55" s="81"/>
      <c r="Q55" s="84"/>
      <c r="R55" s="85"/>
      <c r="S55" s="85"/>
      <c r="T55" s="85"/>
      <c r="U55" s="84"/>
      <c r="V55" s="81"/>
      <c r="W55" s="81"/>
      <c r="X55" s="81"/>
      <c r="Y55" s="84">
        <v>1</v>
      </c>
      <c r="Z55" s="87">
        <v>10</v>
      </c>
      <c r="AA55" s="87"/>
      <c r="AB55" s="87">
        <v>15</v>
      </c>
      <c r="AC55" s="84"/>
      <c r="AD55" s="87"/>
      <c r="AE55" s="87"/>
      <c r="AF55" s="87"/>
    </row>
    <row r="56" spans="1:32" s="71" customFormat="1" ht="12">
      <c r="A56" s="81">
        <v>31</v>
      </c>
      <c r="B56" s="110" t="s">
        <v>71</v>
      </c>
      <c r="C56" s="79" t="s">
        <v>28</v>
      </c>
      <c r="D56" s="81">
        <v>5</v>
      </c>
      <c r="E56" s="81">
        <v>5</v>
      </c>
      <c r="F56" s="81"/>
      <c r="G56" s="81"/>
      <c r="H56" s="83">
        <f t="shared" si="6"/>
        <v>1</v>
      </c>
      <c r="I56" s="84"/>
      <c r="J56" s="81"/>
      <c r="K56" s="81"/>
      <c r="L56" s="85"/>
      <c r="M56" s="84"/>
      <c r="N56" s="81"/>
      <c r="O56" s="81"/>
      <c r="P56" s="81"/>
      <c r="Q56" s="84"/>
      <c r="R56" s="85"/>
      <c r="S56" s="85"/>
      <c r="T56" s="85"/>
      <c r="U56" s="84">
        <v>1</v>
      </c>
      <c r="V56" s="81">
        <v>5</v>
      </c>
      <c r="W56" s="81"/>
      <c r="X56" s="81"/>
      <c r="Y56" s="84"/>
      <c r="Z56" s="87"/>
      <c r="AA56" s="87"/>
      <c r="AB56" s="87"/>
      <c r="AC56" s="84"/>
      <c r="AD56" s="87"/>
      <c r="AE56" s="87"/>
      <c r="AF56" s="87"/>
    </row>
    <row r="57" spans="1:32" s="119" customFormat="1" ht="12">
      <c r="A57" s="85"/>
      <c r="B57" s="118" t="s">
        <v>72</v>
      </c>
      <c r="C57" s="83"/>
      <c r="D57" s="83">
        <f aca="true" t="shared" si="7" ref="D57:AF57">SUM(D50:D56)</f>
        <v>300</v>
      </c>
      <c r="E57" s="83">
        <f t="shared" si="7"/>
        <v>15</v>
      </c>
      <c r="F57" s="83">
        <f t="shared" si="7"/>
        <v>60</v>
      </c>
      <c r="G57" s="83">
        <f t="shared" si="7"/>
        <v>225</v>
      </c>
      <c r="H57" s="83">
        <f t="shared" si="7"/>
        <v>15</v>
      </c>
      <c r="I57" s="90">
        <f t="shared" si="7"/>
        <v>5</v>
      </c>
      <c r="J57" s="83">
        <f t="shared" si="7"/>
        <v>0</v>
      </c>
      <c r="K57" s="83">
        <f t="shared" si="7"/>
        <v>0</v>
      </c>
      <c r="L57" s="83">
        <f t="shared" si="7"/>
        <v>90</v>
      </c>
      <c r="M57" s="90">
        <f t="shared" si="7"/>
        <v>6</v>
      </c>
      <c r="N57" s="83">
        <f t="shared" si="7"/>
        <v>0</v>
      </c>
      <c r="O57" s="83">
        <f t="shared" si="7"/>
        <v>60</v>
      </c>
      <c r="P57" s="83">
        <f t="shared" si="7"/>
        <v>60</v>
      </c>
      <c r="Q57" s="90">
        <f t="shared" si="7"/>
        <v>1</v>
      </c>
      <c r="R57" s="83">
        <f t="shared" si="7"/>
        <v>0</v>
      </c>
      <c r="S57" s="83">
        <f t="shared" si="7"/>
        <v>0</v>
      </c>
      <c r="T57" s="83">
        <f t="shared" si="7"/>
        <v>30</v>
      </c>
      <c r="U57" s="90">
        <f t="shared" si="7"/>
        <v>4</v>
      </c>
      <c r="V57" s="83">
        <f t="shared" si="7"/>
        <v>5</v>
      </c>
      <c r="W57" s="83">
        <f t="shared" si="7"/>
        <v>0</v>
      </c>
      <c r="X57" s="83">
        <f t="shared" si="7"/>
        <v>30</v>
      </c>
      <c r="Y57" s="90">
        <f t="shared" si="7"/>
        <v>3</v>
      </c>
      <c r="Z57" s="83">
        <f t="shared" si="7"/>
        <v>10</v>
      </c>
      <c r="AA57" s="83">
        <f t="shared" si="7"/>
        <v>0</v>
      </c>
      <c r="AB57" s="83">
        <f t="shared" si="7"/>
        <v>15</v>
      </c>
      <c r="AC57" s="90">
        <f t="shared" si="7"/>
        <v>1</v>
      </c>
      <c r="AD57" s="83">
        <f t="shared" si="7"/>
        <v>0</v>
      </c>
      <c r="AE57" s="83">
        <f t="shared" si="7"/>
        <v>0</v>
      </c>
      <c r="AF57" s="83">
        <f t="shared" si="7"/>
        <v>0</v>
      </c>
    </row>
    <row r="58" spans="1:32" s="119" customFormat="1" ht="12">
      <c r="A58" s="120"/>
      <c r="B58" s="121" t="s">
        <v>73</v>
      </c>
      <c r="C58" s="122"/>
      <c r="D58" s="123">
        <f>SUM(D22,D32,D57,D44)</f>
        <v>1860</v>
      </c>
      <c r="E58" s="123">
        <f>SUM(E22,E32,E57,E44)</f>
        <v>300</v>
      </c>
      <c r="F58" s="123">
        <f>SUM(F57,F44,F32,F22)</f>
        <v>1050</v>
      </c>
      <c r="G58" s="123">
        <f aca="true" t="shared" si="8" ref="G58:AF58">SUM(G22,G32,G57,G44)</f>
        <v>510</v>
      </c>
      <c r="H58" s="123">
        <f t="shared" si="8"/>
        <v>121</v>
      </c>
      <c r="I58" s="123">
        <f t="shared" si="8"/>
        <v>30</v>
      </c>
      <c r="J58" s="123">
        <f t="shared" si="8"/>
        <v>60</v>
      </c>
      <c r="K58" s="123">
        <f t="shared" si="8"/>
        <v>150</v>
      </c>
      <c r="L58" s="123">
        <f t="shared" si="8"/>
        <v>135</v>
      </c>
      <c r="M58" s="123">
        <f t="shared" si="8"/>
        <v>30</v>
      </c>
      <c r="N58" s="123">
        <f t="shared" si="8"/>
        <v>45</v>
      </c>
      <c r="O58" s="123">
        <f t="shared" si="8"/>
        <v>360</v>
      </c>
      <c r="P58" s="123">
        <f t="shared" si="8"/>
        <v>90</v>
      </c>
      <c r="Q58" s="123">
        <f t="shared" si="8"/>
        <v>21</v>
      </c>
      <c r="R58" s="123">
        <f t="shared" si="8"/>
        <v>60</v>
      </c>
      <c r="S58" s="123">
        <f t="shared" si="8"/>
        <v>270</v>
      </c>
      <c r="T58" s="123">
        <f t="shared" si="8"/>
        <v>105</v>
      </c>
      <c r="U58" s="123">
        <f t="shared" si="8"/>
        <v>21</v>
      </c>
      <c r="V58" s="123">
        <f t="shared" si="8"/>
        <v>50</v>
      </c>
      <c r="W58" s="123">
        <f t="shared" si="8"/>
        <v>195</v>
      </c>
      <c r="X58" s="123">
        <f t="shared" si="8"/>
        <v>90</v>
      </c>
      <c r="Y58" s="123">
        <f t="shared" si="8"/>
        <v>14</v>
      </c>
      <c r="Z58" s="123">
        <f t="shared" si="8"/>
        <v>70</v>
      </c>
      <c r="AA58" s="123">
        <f t="shared" si="8"/>
        <v>60</v>
      </c>
      <c r="AB58" s="123">
        <f t="shared" si="8"/>
        <v>45</v>
      </c>
      <c r="AC58" s="123">
        <f t="shared" si="8"/>
        <v>10</v>
      </c>
      <c r="AD58" s="123">
        <f t="shared" si="8"/>
        <v>15</v>
      </c>
      <c r="AE58" s="123">
        <f t="shared" si="8"/>
        <v>15</v>
      </c>
      <c r="AF58" s="123">
        <f t="shared" si="8"/>
        <v>45</v>
      </c>
    </row>
    <row r="59" spans="1:32" s="124" customFormat="1" ht="25.5" customHeight="1">
      <c r="A59" s="150" t="s">
        <v>114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2"/>
    </row>
    <row r="60" spans="1:32" s="71" customFormat="1" ht="12">
      <c r="A60" s="153" t="s">
        <v>12</v>
      </c>
      <c r="B60" s="153" t="s">
        <v>11</v>
      </c>
      <c r="C60" s="154" t="s">
        <v>10</v>
      </c>
      <c r="D60" s="157" t="s">
        <v>9</v>
      </c>
      <c r="E60" s="158"/>
      <c r="F60" s="158"/>
      <c r="G60" s="158"/>
      <c r="H60" s="159"/>
      <c r="I60" s="153" t="s">
        <v>2</v>
      </c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spans="1:32" s="71" customFormat="1" ht="12.75" customHeight="1">
      <c r="A61" s="153"/>
      <c r="B61" s="153"/>
      <c r="C61" s="155"/>
      <c r="D61" s="160"/>
      <c r="E61" s="161"/>
      <c r="F61" s="161"/>
      <c r="G61" s="161"/>
      <c r="H61" s="162"/>
      <c r="I61" s="153" t="s">
        <v>32</v>
      </c>
      <c r="J61" s="153"/>
      <c r="K61" s="153"/>
      <c r="L61" s="153"/>
      <c r="M61" s="153"/>
      <c r="N61" s="153"/>
      <c r="O61" s="153"/>
      <c r="P61" s="153"/>
      <c r="Q61" s="153" t="s">
        <v>33</v>
      </c>
      <c r="R61" s="153"/>
      <c r="S61" s="153"/>
      <c r="T61" s="153"/>
      <c r="U61" s="153"/>
      <c r="V61" s="153"/>
      <c r="W61" s="153"/>
      <c r="X61" s="153"/>
      <c r="Y61" s="153" t="s">
        <v>34</v>
      </c>
      <c r="Z61" s="153"/>
      <c r="AA61" s="153"/>
      <c r="AB61" s="153"/>
      <c r="AC61" s="153"/>
      <c r="AD61" s="153"/>
      <c r="AE61" s="153"/>
      <c r="AF61" s="153"/>
    </row>
    <row r="62" spans="1:32" s="71" customFormat="1" ht="12">
      <c r="A62" s="153"/>
      <c r="B62" s="153"/>
      <c r="C62" s="155"/>
      <c r="D62" s="163"/>
      <c r="E62" s="164"/>
      <c r="F62" s="164"/>
      <c r="G62" s="164"/>
      <c r="H62" s="165"/>
      <c r="I62" s="144" t="s">
        <v>3</v>
      </c>
      <c r="J62" s="145"/>
      <c r="K62" s="145"/>
      <c r="L62" s="146"/>
      <c r="M62" s="144" t="s">
        <v>4</v>
      </c>
      <c r="N62" s="145"/>
      <c r="O62" s="145"/>
      <c r="P62" s="146"/>
      <c r="Q62" s="144" t="s">
        <v>5</v>
      </c>
      <c r="R62" s="145"/>
      <c r="S62" s="145"/>
      <c r="T62" s="146"/>
      <c r="U62" s="144" t="s">
        <v>6</v>
      </c>
      <c r="V62" s="145"/>
      <c r="W62" s="145"/>
      <c r="X62" s="146"/>
      <c r="Y62" s="144" t="s">
        <v>7</v>
      </c>
      <c r="Z62" s="145"/>
      <c r="AA62" s="145"/>
      <c r="AB62" s="146"/>
      <c r="AC62" s="144" t="s">
        <v>8</v>
      </c>
      <c r="AD62" s="145"/>
      <c r="AE62" s="145"/>
      <c r="AF62" s="146"/>
    </row>
    <row r="63" spans="1:32" s="71" customFormat="1" ht="90">
      <c r="A63" s="153"/>
      <c r="B63" s="153"/>
      <c r="C63" s="156"/>
      <c r="D63" s="75" t="s">
        <v>118</v>
      </c>
      <c r="E63" s="75" t="s">
        <v>119</v>
      </c>
      <c r="F63" s="75" t="s">
        <v>75</v>
      </c>
      <c r="G63" s="75" t="s">
        <v>123</v>
      </c>
      <c r="H63" s="76" t="s">
        <v>17</v>
      </c>
      <c r="I63" s="77" t="s">
        <v>17</v>
      </c>
      <c r="J63" s="78" t="s">
        <v>119</v>
      </c>
      <c r="K63" s="78" t="s">
        <v>74</v>
      </c>
      <c r="L63" s="78" t="s">
        <v>121</v>
      </c>
      <c r="M63" s="77" t="s">
        <v>17</v>
      </c>
      <c r="N63" s="78" t="s">
        <v>119</v>
      </c>
      <c r="O63" s="78" t="s">
        <v>74</v>
      </c>
      <c r="P63" s="78" t="s">
        <v>121</v>
      </c>
      <c r="Q63" s="77" t="s">
        <v>17</v>
      </c>
      <c r="R63" s="78" t="s">
        <v>119</v>
      </c>
      <c r="S63" s="78" t="s">
        <v>74</v>
      </c>
      <c r="T63" s="78" t="s">
        <v>121</v>
      </c>
      <c r="U63" s="77" t="s">
        <v>17</v>
      </c>
      <c r="V63" s="78" t="s">
        <v>119</v>
      </c>
      <c r="W63" s="78" t="s">
        <v>74</v>
      </c>
      <c r="X63" s="78" t="s">
        <v>121</v>
      </c>
      <c r="Y63" s="77" t="s">
        <v>17</v>
      </c>
      <c r="Z63" s="78" t="s">
        <v>119</v>
      </c>
      <c r="AA63" s="78" t="s">
        <v>74</v>
      </c>
      <c r="AB63" s="78" t="s">
        <v>121</v>
      </c>
      <c r="AC63" s="77" t="s">
        <v>17</v>
      </c>
      <c r="AD63" s="78" t="s">
        <v>119</v>
      </c>
      <c r="AE63" s="78" t="s">
        <v>74</v>
      </c>
      <c r="AF63" s="78" t="s">
        <v>121</v>
      </c>
    </row>
    <row r="64" spans="1:32" s="71" customFormat="1" ht="20.25" customHeight="1">
      <c r="A64" s="147" t="s">
        <v>128</v>
      </c>
      <c r="B64" s="148"/>
      <c r="C64" s="149"/>
      <c r="D64" s="120"/>
      <c r="E64" s="120"/>
      <c r="F64" s="120"/>
      <c r="G64" s="120"/>
      <c r="H64" s="120"/>
      <c r="I64" s="125"/>
      <c r="J64" s="126"/>
      <c r="K64" s="126"/>
      <c r="L64" s="126"/>
      <c r="M64" s="125"/>
      <c r="N64" s="126"/>
      <c r="O64" s="126"/>
      <c r="P64" s="126"/>
      <c r="Q64" s="125"/>
      <c r="R64" s="126"/>
      <c r="S64" s="126"/>
      <c r="T64" s="126"/>
      <c r="U64" s="125"/>
      <c r="V64" s="126"/>
      <c r="W64" s="126"/>
      <c r="X64" s="126"/>
      <c r="Y64" s="127"/>
      <c r="Z64" s="128"/>
      <c r="AA64" s="128"/>
      <c r="AB64" s="126"/>
      <c r="AC64" s="127"/>
      <c r="AD64" s="126"/>
      <c r="AE64" s="126"/>
      <c r="AF64" s="126"/>
    </row>
    <row r="65" spans="1:32" s="71" customFormat="1" ht="25.5" customHeight="1">
      <c r="A65" s="120">
        <v>32</v>
      </c>
      <c r="B65" s="129" t="s">
        <v>129</v>
      </c>
      <c r="C65" s="98" t="s">
        <v>93</v>
      </c>
      <c r="D65" s="100">
        <v>15</v>
      </c>
      <c r="E65" s="100">
        <v>15</v>
      </c>
      <c r="F65" s="100"/>
      <c r="G65" s="100"/>
      <c r="H65" s="83">
        <f aca="true" t="shared" si="9" ref="H65:H71">SUM(I65,M65,Q65,U65,Y65,AC65)</f>
        <v>3</v>
      </c>
      <c r="I65" s="127"/>
      <c r="J65" s="111"/>
      <c r="K65" s="111"/>
      <c r="L65" s="111"/>
      <c r="M65" s="127"/>
      <c r="N65" s="111"/>
      <c r="O65" s="111"/>
      <c r="P65" s="111"/>
      <c r="Q65" s="127">
        <v>3</v>
      </c>
      <c r="R65" s="111">
        <v>15</v>
      </c>
      <c r="S65" s="111"/>
      <c r="T65" s="111"/>
      <c r="U65" s="127"/>
      <c r="V65" s="111"/>
      <c r="W65" s="111"/>
      <c r="X65" s="111"/>
      <c r="Y65" s="127"/>
      <c r="Z65" s="100"/>
      <c r="AA65" s="130"/>
      <c r="AB65" s="100"/>
      <c r="AC65" s="131"/>
      <c r="AD65" s="100"/>
      <c r="AE65" s="100"/>
      <c r="AF65" s="100"/>
    </row>
    <row r="66" spans="1:32" s="71" customFormat="1" ht="12">
      <c r="A66" s="120">
        <v>33</v>
      </c>
      <c r="B66" s="98" t="s">
        <v>130</v>
      </c>
      <c r="C66" s="98" t="s">
        <v>131</v>
      </c>
      <c r="D66" s="100">
        <v>60</v>
      </c>
      <c r="E66" s="100">
        <v>30</v>
      </c>
      <c r="F66" s="100"/>
      <c r="G66" s="100">
        <v>30</v>
      </c>
      <c r="H66" s="83">
        <f>SUM(I66,M66,Q66,U66,Y66,AC66)</f>
        <v>6</v>
      </c>
      <c r="I66" s="127"/>
      <c r="J66" s="111"/>
      <c r="K66" s="111"/>
      <c r="L66" s="111"/>
      <c r="M66" s="127"/>
      <c r="N66" s="111"/>
      <c r="O66" s="111"/>
      <c r="P66" s="111"/>
      <c r="Q66" s="127">
        <v>6</v>
      </c>
      <c r="R66" s="111">
        <v>30</v>
      </c>
      <c r="S66" s="111"/>
      <c r="T66" s="111">
        <v>30</v>
      </c>
      <c r="U66" s="127"/>
      <c r="V66" s="111"/>
      <c r="W66" s="111"/>
      <c r="X66" s="111"/>
      <c r="Y66" s="132"/>
      <c r="Z66" s="130"/>
      <c r="AA66" s="130"/>
      <c r="AB66" s="130"/>
      <c r="AC66" s="131"/>
      <c r="AD66" s="130"/>
      <c r="AE66" s="130"/>
      <c r="AF66" s="130"/>
    </row>
    <row r="67" spans="1:32" s="71" customFormat="1" ht="12">
      <c r="A67" s="120">
        <v>34</v>
      </c>
      <c r="B67" s="98" t="s">
        <v>132</v>
      </c>
      <c r="C67" s="98" t="s">
        <v>133</v>
      </c>
      <c r="D67" s="100">
        <v>60</v>
      </c>
      <c r="E67" s="100">
        <v>30</v>
      </c>
      <c r="F67" s="100"/>
      <c r="G67" s="100">
        <v>30</v>
      </c>
      <c r="H67" s="83">
        <f>SUM(I67,M67,Q67,U67,Y67,AC67)</f>
        <v>2</v>
      </c>
      <c r="I67" s="127"/>
      <c r="J67" s="111"/>
      <c r="K67" s="111"/>
      <c r="L67" s="111"/>
      <c r="M67" s="127"/>
      <c r="N67" s="111"/>
      <c r="O67" s="111"/>
      <c r="P67" s="111"/>
      <c r="Q67" s="127"/>
      <c r="R67" s="133"/>
      <c r="S67" s="111"/>
      <c r="T67" s="111"/>
      <c r="U67" s="127">
        <v>2</v>
      </c>
      <c r="V67" s="111">
        <v>30</v>
      </c>
      <c r="W67" s="111"/>
      <c r="X67" s="111">
        <v>30</v>
      </c>
      <c r="Y67" s="132"/>
      <c r="Z67" s="130"/>
      <c r="AA67" s="130"/>
      <c r="AB67" s="130"/>
      <c r="AC67" s="131"/>
      <c r="AD67" s="100"/>
      <c r="AE67" s="130"/>
      <c r="AF67" s="130"/>
    </row>
    <row r="68" spans="1:32" s="71" customFormat="1" ht="24">
      <c r="A68" s="120">
        <v>35</v>
      </c>
      <c r="B68" s="129" t="s">
        <v>134</v>
      </c>
      <c r="C68" s="98" t="s">
        <v>133</v>
      </c>
      <c r="D68" s="100">
        <v>45</v>
      </c>
      <c r="E68" s="100">
        <v>15</v>
      </c>
      <c r="F68" s="100"/>
      <c r="G68" s="100">
        <v>30</v>
      </c>
      <c r="H68" s="83">
        <f t="shared" si="9"/>
        <v>2</v>
      </c>
      <c r="I68" s="127"/>
      <c r="J68" s="111"/>
      <c r="K68" s="111"/>
      <c r="L68" s="111"/>
      <c r="M68" s="127"/>
      <c r="N68" s="111"/>
      <c r="O68" s="111"/>
      <c r="P68" s="111"/>
      <c r="Q68" s="127"/>
      <c r="R68" s="111"/>
      <c r="S68" s="111"/>
      <c r="T68" s="111"/>
      <c r="U68" s="127">
        <v>2</v>
      </c>
      <c r="V68" s="111">
        <v>15</v>
      </c>
      <c r="W68" s="111"/>
      <c r="X68" s="111">
        <v>30</v>
      </c>
      <c r="Y68" s="127"/>
      <c r="Z68" s="100"/>
      <c r="AA68" s="100"/>
      <c r="AB68" s="100"/>
      <c r="AC68" s="131"/>
      <c r="AD68" s="130"/>
      <c r="AE68" s="130"/>
      <c r="AF68" s="130"/>
    </row>
    <row r="69" spans="1:32" s="71" customFormat="1" ht="24">
      <c r="A69" s="120">
        <v>36</v>
      </c>
      <c r="B69" s="129" t="s">
        <v>135</v>
      </c>
      <c r="C69" s="98" t="s">
        <v>136</v>
      </c>
      <c r="D69" s="100">
        <v>15</v>
      </c>
      <c r="E69" s="100">
        <v>15</v>
      </c>
      <c r="F69" s="100"/>
      <c r="G69" s="100"/>
      <c r="H69" s="83">
        <f>SUM(I69,M69,Q69,U69,Y69,AC69)</f>
        <v>1</v>
      </c>
      <c r="I69" s="127"/>
      <c r="J69" s="111"/>
      <c r="K69" s="111"/>
      <c r="L69" s="111"/>
      <c r="M69" s="127"/>
      <c r="N69" s="111"/>
      <c r="O69" s="111"/>
      <c r="P69" s="111"/>
      <c r="Q69" s="127"/>
      <c r="R69" s="111"/>
      <c r="S69" s="111"/>
      <c r="T69" s="111"/>
      <c r="U69" s="127"/>
      <c r="V69" s="111"/>
      <c r="W69" s="111"/>
      <c r="X69" s="111"/>
      <c r="Y69" s="127">
        <v>1</v>
      </c>
      <c r="Z69" s="100">
        <v>15</v>
      </c>
      <c r="AA69" s="100"/>
      <c r="AB69" s="100"/>
      <c r="AC69" s="131"/>
      <c r="AD69" s="130"/>
      <c r="AE69" s="130"/>
      <c r="AF69" s="130"/>
    </row>
    <row r="70" spans="1:32" s="71" customFormat="1" ht="12">
      <c r="A70" s="120">
        <v>37</v>
      </c>
      <c r="B70" s="98" t="s">
        <v>19</v>
      </c>
      <c r="C70" s="98" t="s">
        <v>77</v>
      </c>
      <c r="D70" s="100">
        <v>30</v>
      </c>
      <c r="E70" s="100"/>
      <c r="F70" s="100"/>
      <c r="G70" s="100">
        <v>30</v>
      </c>
      <c r="H70" s="83">
        <f t="shared" si="9"/>
        <v>17</v>
      </c>
      <c r="I70" s="127"/>
      <c r="J70" s="111"/>
      <c r="K70" s="111"/>
      <c r="L70" s="111"/>
      <c r="M70" s="127"/>
      <c r="N70" s="111"/>
      <c r="O70" s="111"/>
      <c r="P70" s="111"/>
      <c r="Q70" s="127"/>
      <c r="R70" s="111"/>
      <c r="S70" s="111"/>
      <c r="T70" s="111"/>
      <c r="U70" s="127"/>
      <c r="V70" s="111"/>
      <c r="W70" s="111"/>
      <c r="X70" s="111"/>
      <c r="Y70" s="127">
        <v>7</v>
      </c>
      <c r="Z70" s="130"/>
      <c r="AA70" s="130"/>
      <c r="AB70" s="130">
        <v>15</v>
      </c>
      <c r="AC70" s="131">
        <v>10</v>
      </c>
      <c r="AD70" s="130"/>
      <c r="AE70" s="130"/>
      <c r="AF70" s="130">
        <v>15</v>
      </c>
    </row>
    <row r="71" spans="1:32" s="71" customFormat="1" ht="12">
      <c r="A71" s="120">
        <v>38</v>
      </c>
      <c r="B71" s="98" t="s">
        <v>117</v>
      </c>
      <c r="C71" s="98" t="s">
        <v>77</v>
      </c>
      <c r="D71" s="100">
        <v>120</v>
      </c>
      <c r="E71" s="100"/>
      <c r="F71" s="100">
        <v>120</v>
      </c>
      <c r="G71" s="100"/>
      <c r="H71" s="83">
        <f t="shared" si="9"/>
        <v>19</v>
      </c>
      <c r="I71" s="127"/>
      <c r="J71" s="111"/>
      <c r="K71" s="111"/>
      <c r="L71" s="111"/>
      <c r="M71" s="127"/>
      <c r="N71" s="111"/>
      <c r="O71" s="111"/>
      <c r="P71" s="111"/>
      <c r="Q71" s="127"/>
      <c r="R71" s="111"/>
      <c r="S71" s="111"/>
      <c r="T71" s="111"/>
      <c r="U71" s="127"/>
      <c r="V71" s="111"/>
      <c r="W71" s="111"/>
      <c r="X71" s="111"/>
      <c r="Y71" s="127">
        <v>9</v>
      </c>
      <c r="Z71" s="130"/>
      <c r="AA71" s="130"/>
      <c r="AB71" s="130">
        <v>60</v>
      </c>
      <c r="AC71" s="131">
        <v>10</v>
      </c>
      <c r="AD71" s="130"/>
      <c r="AE71" s="130"/>
      <c r="AF71" s="130">
        <v>60</v>
      </c>
    </row>
    <row r="72" spans="1:32" s="71" customFormat="1" ht="25.5" customHeight="1">
      <c r="A72" s="120">
        <v>39</v>
      </c>
      <c r="B72" s="129" t="s">
        <v>78</v>
      </c>
      <c r="C72" s="98" t="s">
        <v>28</v>
      </c>
      <c r="D72" s="100">
        <v>60</v>
      </c>
      <c r="E72" s="100"/>
      <c r="F72" s="100">
        <v>60</v>
      </c>
      <c r="G72" s="100"/>
      <c r="H72" s="83">
        <f>SUM(I72,M72,Q72,U72,Y72,AC72)</f>
        <v>4</v>
      </c>
      <c r="I72" s="127"/>
      <c r="J72" s="111"/>
      <c r="K72" s="111"/>
      <c r="L72" s="111"/>
      <c r="M72" s="127"/>
      <c r="N72" s="111"/>
      <c r="O72" s="111"/>
      <c r="P72" s="111"/>
      <c r="Q72" s="127"/>
      <c r="R72" s="111"/>
      <c r="S72" s="111"/>
      <c r="T72" s="111"/>
      <c r="U72" s="127">
        <v>4</v>
      </c>
      <c r="V72" s="111"/>
      <c r="W72" s="111">
        <v>60</v>
      </c>
      <c r="X72" s="111"/>
      <c r="Y72" s="127"/>
      <c r="Z72" s="130"/>
      <c r="AA72" s="130"/>
      <c r="AB72" s="130"/>
      <c r="AC72" s="131"/>
      <c r="AD72" s="130"/>
      <c r="AE72" s="130"/>
      <c r="AF72" s="130"/>
    </row>
    <row r="73" spans="1:32" s="71" customFormat="1" ht="12">
      <c r="A73" s="134"/>
      <c r="B73" s="104" t="s">
        <v>31</v>
      </c>
      <c r="C73" s="135"/>
      <c r="D73" s="135">
        <f aca="true" t="shared" si="10" ref="D73:AD73">SUM(D65:D72)</f>
        <v>405</v>
      </c>
      <c r="E73" s="135">
        <f t="shared" si="10"/>
        <v>105</v>
      </c>
      <c r="F73" s="135">
        <f t="shared" si="10"/>
        <v>180</v>
      </c>
      <c r="G73" s="135">
        <f t="shared" si="10"/>
        <v>120</v>
      </c>
      <c r="H73" s="135">
        <f t="shared" si="10"/>
        <v>54</v>
      </c>
      <c r="I73" s="135">
        <f t="shared" si="10"/>
        <v>0</v>
      </c>
      <c r="J73" s="135">
        <f t="shared" si="10"/>
        <v>0</v>
      </c>
      <c r="K73" s="135">
        <f t="shared" si="10"/>
        <v>0</v>
      </c>
      <c r="L73" s="135">
        <f t="shared" si="10"/>
        <v>0</v>
      </c>
      <c r="M73" s="135">
        <f t="shared" si="10"/>
        <v>0</v>
      </c>
      <c r="N73" s="135">
        <f t="shared" si="10"/>
        <v>0</v>
      </c>
      <c r="O73" s="135">
        <f t="shared" si="10"/>
        <v>0</v>
      </c>
      <c r="P73" s="135">
        <f t="shared" si="10"/>
        <v>0</v>
      </c>
      <c r="Q73" s="135">
        <f t="shared" si="10"/>
        <v>9</v>
      </c>
      <c r="R73" s="135">
        <f t="shared" si="10"/>
        <v>45</v>
      </c>
      <c r="S73" s="135">
        <f t="shared" si="10"/>
        <v>0</v>
      </c>
      <c r="T73" s="135">
        <f t="shared" si="10"/>
        <v>30</v>
      </c>
      <c r="U73" s="135">
        <f t="shared" si="10"/>
        <v>8</v>
      </c>
      <c r="V73" s="135">
        <f t="shared" si="10"/>
        <v>45</v>
      </c>
      <c r="W73" s="135">
        <f t="shared" si="10"/>
        <v>60</v>
      </c>
      <c r="X73" s="135">
        <f t="shared" si="10"/>
        <v>60</v>
      </c>
      <c r="Y73" s="135">
        <f t="shared" si="10"/>
        <v>17</v>
      </c>
      <c r="Z73" s="135">
        <f t="shared" si="10"/>
        <v>15</v>
      </c>
      <c r="AA73" s="135">
        <f t="shared" si="10"/>
        <v>0</v>
      </c>
      <c r="AB73" s="135">
        <f t="shared" si="10"/>
        <v>75</v>
      </c>
      <c r="AC73" s="135">
        <f t="shared" si="10"/>
        <v>20</v>
      </c>
      <c r="AD73" s="135">
        <f t="shared" si="10"/>
        <v>0</v>
      </c>
      <c r="AE73" s="135">
        <f>SUM(AE65:AE72)</f>
        <v>0</v>
      </c>
      <c r="AF73" s="135">
        <f>SUM(AF65:AF72)</f>
        <v>75</v>
      </c>
    </row>
    <row r="74" spans="1:32" s="71" customFormat="1" ht="12">
      <c r="A74" s="134"/>
      <c r="B74" s="136" t="s">
        <v>20</v>
      </c>
      <c r="C74" s="122"/>
      <c r="D74" s="122">
        <f>SUM(D58,D73)</f>
        <v>2265</v>
      </c>
      <c r="E74" s="122">
        <f>SUM(E58,E73)</f>
        <v>405</v>
      </c>
      <c r="F74" s="122">
        <f>SUM(F58,F73)</f>
        <v>1230</v>
      </c>
      <c r="G74" s="122">
        <f aca="true" t="shared" si="11" ref="G74:AF74">SUM(G58,G73)</f>
        <v>630</v>
      </c>
      <c r="H74" s="122">
        <f t="shared" si="11"/>
        <v>175</v>
      </c>
      <c r="I74" s="135">
        <f t="shared" si="11"/>
        <v>30</v>
      </c>
      <c r="J74" s="122">
        <f t="shared" si="11"/>
        <v>60</v>
      </c>
      <c r="K74" s="122">
        <f t="shared" si="11"/>
        <v>150</v>
      </c>
      <c r="L74" s="122">
        <f t="shared" si="11"/>
        <v>135</v>
      </c>
      <c r="M74" s="135">
        <f t="shared" si="11"/>
        <v>30</v>
      </c>
      <c r="N74" s="122">
        <f t="shared" si="11"/>
        <v>45</v>
      </c>
      <c r="O74" s="122">
        <f t="shared" si="11"/>
        <v>360</v>
      </c>
      <c r="P74" s="122">
        <f t="shared" si="11"/>
        <v>90</v>
      </c>
      <c r="Q74" s="135">
        <f t="shared" si="11"/>
        <v>30</v>
      </c>
      <c r="R74" s="122">
        <f t="shared" si="11"/>
        <v>105</v>
      </c>
      <c r="S74" s="122">
        <f t="shared" si="11"/>
        <v>270</v>
      </c>
      <c r="T74" s="122">
        <f t="shared" si="11"/>
        <v>135</v>
      </c>
      <c r="U74" s="135">
        <f t="shared" si="11"/>
        <v>29</v>
      </c>
      <c r="V74" s="122">
        <f t="shared" si="11"/>
        <v>95</v>
      </c>
      <c r="W74" s="122">
        <f t="shared" si="11"/>
        <v>255</v>
      </c>
      <c r="X74" s="122">
        <f t="shared" si="11"/>
        <v>150</v>
      </c>
      <c r="Y74" s="135">
        <f t="shared" si="11"/>
        <v>31</v>
      </c>
      <c r="Z74" s="122">
        <f t="shared" si="11"/>
        <v>85</v>
      </c>
      <c r="AA74" s="122">
        <f t="shared" si="11"/>
        <v>60</v>
      </c>
      <c r="AB74" s="122">
        <f t="shared" si="11"/>
        <v>120</v>
      </c>
      <c r="AC74" s="135">
        <f t="shared" si="11"/>
        <v>30</v>
      </c>
      <c r="AD74" s="122">
        <f t="shared" si="11"/>
        <v>15</v>
      </c>
      <c r="AE74" s="122">
        <f t="shared" si="11"/>
        <v>15</v>
      </c>
      <c r="AF74" s="122">
        <f t="shared" si="11"/>
        <v>120</v>
      </c>
    </row>
    <row r="75" spans="1:32" s="71" customFormat="1" ht="12">
      <c r="A75" s="134"/>
      <c r="B75" s="137"/>
      <c r="C75" s="134"/>
      <c r="D75" s="134"/>
      <c r="E75" s="134"/>
      <c r="F75" s="134"/>
      <c r="G75" s="134"/>
      <c r="H75" s="134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4"/>
      <c r="AE75" s="139"/>
      <c r="AF75" s="139"/>
    </row>
    <row r="76" s="71" customFormat="1" ht="12"/>
    <row r="77" s="71" customFormat="1" ht="12"/>
    <row r="78" s="70" customFormat="1" ht="12">
      <c r="B78" s="70" t="s">
        <v>87</v>
      </c>
    </row>
    <row r="79" s="71" customFormat="1" ht="12"/>
    <row r="80" spans="2:6" s="71" customFormat="1" ht="12">
      <c r="B80" s="140" t="s">
        <v>79</v>
      </c>
      <c r="C80" s="140" t="s">
        <v>80</v>
      </c>
      <c r="D80" s="140" t="s">
        <v>81</v>
      </c>
      <c r="F80" s="140" t="s">
        <v>88</v>
      </c>
    </row>
    <row r="81" spans="2:6" s="71" customFormat="1" ht="12">
      <c r="B81" s="140" t="s">
        <v>82</v>
      </c>
      <c r="C81" s="140" t="s">
        <v>80</v>
      </c>
      <c r="D81" s="140" t="s">
        <v>83</v>
      </c>
      <c r="F81" s="140" t="s">
        <v>89</v>
      </c>
    </row>
    <row r="82" spans="2:6" s="71" customFormat="1" ht="12">
      <c r="B82" s="140" t="s">
        <v>84</v>
      </c>
      <c r="C82" s="71" t="s">
        <v>80</v>
      </c>
      <c r="D82" s="140" t="s">
        <v>83</v>
      </c>
      <c r="F82" s="71" t="s">
        <v>90</v>
      </c>
    </row>
    <row r="83" s="71" customFormat="1" ht="12"/>
    <row r="84" s="71" customFormat="1" ht="12"/>
    <row r="85" s="71" customFormat="1" ht="12">
      <c r="B85" s="141" t="s">
        <v>85</v>
      </c>
    </row>
    <row r="86" s="71" customFormat="1" ht="12">
      <c r="B86" s="142" t="s">
        <v>95</v>
      </c>
    </row>
    <row r="87" s="71" customFormat="1" ht="12">
      <c r="B87" s="142" t="s">
        <v>96</v>
      </c>
    </row>
    <row r="88" s="71" customFormat="1" ht="12">
      <c r="B88" s="142" t="s">
        <v>97</v>
      </c>
    </row>
    <row r="89" s="71" customFormat="1" ht="12">
      <c r="B89" s="142" t="s">
        <v>98</v>
      </c>
    </row>
    <row r="90" s="71" customFormat="1" ht="12">
      <c r="B90" s="143"/>
    </row>
    <row r="91" s="71" customFormat="1" ht="12">
      <c r="B91" s="140" t="s">
        <v>86</v>
      </c>
    </row>
    <row r="92" s="71" customFormat="1" ht="12">
      <c r="B92" s="143"/>
    </row>
    <row r="93" s="71" customFormat="1" ht="12"/>
    <row r="94" s="71" customFormat="1" ht="12"/>
  </sheetData>
  <mergeCells count="49">
    <mergeCell ref="A10:AF10"/>
    <mergeCell ref="A11:A14"/>
    <mergeCell ref="B11:B14"/>
    <mergeCell ref="C11:C14"/>
    <mergeCell ref="D11:H13"/>
    <mergeCell ref="I11:AF11"/>
    <mergeCell ref="I12:P12"/>
    <mergeCell ref="Q12:X12"/>
    <mergeCell ref="Y12:AF12"/>
    <mergeCell ref="I13:L13"/>
    <mergeCell ref="AC13:AF13"/>
    <mergeCell ref="A15:AF15"/>
    <mergeCell ref="A23:AF23"/>
    <mergeCell ref="A33:IV33"/>
    <mergeCell ref="M13:P13"/>
    <mergeCell ref="Q13:T13"/>
    <mergeCell ref="U13:X13"/>
    <mergeCell ref="Y13:AB13"/>
    <mergeCell ref="A45:AF45"/>
    <mergeCell ref="A46:A49"/>
    <mergeCell ref="B46:B49"/>
    <mergeCell ref="C46:C49"/>
    <mergeCell ref="D46:H48"/>
    <mergeCell ref="I46:AF46"/>
    <mergeCell ref="I47:P47"/>
    <mergeCell ref="Q47:X47"/>
    <mergeCell ref="Y47:AF47"/>
    <mergeCell ref="I48:L48"/>
    <mergeCell ref="M48:P48"/>
    <mergeCell ref="Q48:T48"/>
    <mergeCell ref="U48:X48"/>
    <mergeCell ref="Y48:AB48"/>
    <mergeCell ref="AC48:AF48"/>
    <mergeCell ref="A59:AF59"/>
    <mergeCell ref="A60:A63"/>
    <mergeCell ref="B60:B63"/>
    <mergeCell ref="C60:C63"/>
    <mergeCell ref="D60:H62"/>
    <mergeCell ref="I60:AF60"/>
    <mergeCell ref="I61:P61"/>
    <mergeCell ref="Q61:X61"/>
    <mergeCell ref="Y61:AF61"/>
    <mergeCell ref="Y62:AB62"/>
    <mergeCell ref="AC62:AF62"/>
    <mergeCell ref="A64:C64"/>
    <mergeCell ref="I62:L62"/>
    <mergeCell ref="M62:P62"/>
    <mergeCell ref="Q62:T62"/>
    <mergeCell ref="U62:X6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1"/>
  <sheetViews>
    <sheetView view="pageBreakPreview" zoomScaleNormal="85" zoomScaleSheetLayoutView="100" workbookViewId="0" topLeftCell="A1">
      <pane xSplit="7" ySplit="14" topLeftCell="I2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O69" sqref="O69"/>
    </sheetView>
  </sheetViews>
  <sheetFormatPr defaultColWidth="9.140625" defaultRowHeight="12.75"/>
  <cols>
    <col min="1" max="1" width="5.140625" style="2" customWidth="1"/>
    <col min="2" max="2" width="29.421875" style="2" customWidth="1"/>
    <col min="3" max="3" width="20.7109375" style="2" customWidth="1"/>
    <col min="4" max="4" width="5.8515625" style="2" customWidth="1"/>
    <col min="5" max="5" width="4.57421875" style="2" customWidth="1"/>
    <col min="6" max="6" width="5.28125" style="2" customWidth="1"/>
    <col min="7" max="7" width="5.8515625" style="2" customWidth="1"/>
    <col min="8" max="8" width="5.140625" style="2" customWidth="1"/>
    <col min="9" max="9" width="6.421875" style="2" customWidth="1"/>
    <col min="10" max="10" width="3.7109375" style="2" customWidth="1"/>
    <col min="11" max="11" width="4.28125" style="2" customWidth="1"/>
    <col min="12" max="12" width="4.7109375" style="2" customWidth="1"/>
    <col min="13" max="13" width="6.421875" style="2" customWidth="1"/>
    <col min="14" max="14" width="4.140625" style="2" customWidth="1"/>
    <col min="15" max="15" width="4.57421875" style="2" customWidth="1"/>
    <col min="16" max="16" width="3.57421875" style="2" customWidth="1"/>
    <col min="17" max="17" width="6.8515625" style="2" customWidth="1"/>
    <col min="18" max="18" width="4.8515625" style="2" customWidth="1"/>
    <col min="19" max="19" width="4.00390625" style="2" customWidth="1"/>
    <col min="20" max="20" width="3.7109375" style="2" customWidth="1"/>
    <col min="21" max="21" width="6.8515625" style="2" customWidth="1"/>
    <col min="22" max="22" width="3.7109375" style="2" customWidth="1"/>
    <col min="23" max="23" width="4.28125" style="2" customWidth="1"/>
    <col min="24" max="24" width="3.7109375" style="2" customWidth="1"/>
    <col min="25" max="25" width="6.421875" style="2" customWidth="1"/>
    <col min="26" max="26" width="4.00390625" style="2" customWidth="1"/>
    <col min="27" max="27" width="4.421875" style="2" customWidth="1"/>
    <col min="28" max="28" width="3.7109375" style="2" customWidth="1"/>
    <col min="29" max="29" width="6.140625" style="2" customWidth="1"/>
    <col min="30" max="30" width="3.7109375" style="2" customWidth="1"/>
    <col min="31" max="31" width="4.8515625" style="2" customWidth="1"/>
    <col min="32" max="32" width="3.7109375" style="2" customWidth="1"/>
    <col min="33" max="16384" width="9.140625" style="2" customWidth="1"/>
  </cols>
  <sheetData>
    <row r="1" spans="1:3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55</v>
      </c>
      <c r="AA1" s="1"/>
      <c r="AB1" s="1"/>
      <c r="AC1" s="1"/>
      <c r="AD1" s="1"/>
      <c r="AE1" s="1"/>
      <c r="AF1" s="1"/>
    </row>
    <row r="2" spans="1:32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29</v>
      </c>
      <c r="AA2" s="1"/>
      <c r="AB2" s="1"/>
      <c r="AC2" s="1"/>
      <c r="AD2" s="1"/>
      <c r="AE2" s="1"/>
      <c r="AF2" s="1"/>
    </row>
    <row r="3" spans="1:32" ht="12.7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30</v>
      </c>
      <c r="AA3" s="1"/>
      <c r="AB3" s="1"/>
      <c r="AC3" s="1"/>
      <c r="AD3" s="1"/>
      <c r="AE3" s="1"/>
      <c r="AF3" s="1"/>
    </row>
    <row r="4" spans="1:32" ht="12.7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" t="s">
        <v>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14</v>
      </c>
      <c r="O7" s="1"/>
      <c r="P7" s="1"/>
      <c r="Q7" s="1"/>
      <c r="R7" s="1">
        <v>2011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2014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 t="s">
        <v>56</v>
      </c>
    </row>
    <row r="10" spans="1:32" ht="12.75">
      <c r="A10" s="201" t="s">
        <v>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</row>
    <row r="11" spans="1:32" ht="12.75">
      <c r="A11" s="184" t="s">
        <v>12</v>
      </c>
      <c r="B11" s="184" t="s">
        <v>11</v>
      </c>
      <c r="C11" s="185" t="s">
        <v>10</v>
      </c>
      <c r="D11" s="188" t="s">
        <v>9</v>
      </c>
      <c r="E11" s="189"/>
      <c r="F11" s="189"/>
      <c r="G11" s="189"/>
      <c r="H11" s="190"/>
      <c r="I11" s="184" t="s">
        <v>2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</row>
    <row r="12" spans="1:32" ht="12.75">
      <c r="A12" s="184"/>
      <c r="B12" s="184"/>
      <c r="C12" s="186"/>
      <c r="D12" s="191"/>
      <c r="E12" s="192"/>
      <c r="F12" s="192"/>
      <c r="G12" s="192"/>
      <c r="H12" s="193"/>
      <c r="I12" s="184" t="s">
        <v>32</v>
      </c>
      <c r="J12" s="184"/>
      <c r="K12" s="184"/>
      <c r="L12" s="184"/>
      <c r="M12" s="184"/>
      <c r="N12" s="184"/>
      <c r="O12" s="184"/>
      <c r="P12" s="184"/>
      <c r="Q12" s="184" t="s">
        <v>33</v>
      </c>
      <c r="R12" s="184"/>
      <c r="S12" s="184"/>
      <c r="T12" s="184"/>
      <c r="U12" s="184"/>
      <c r="V12" s="184"/>
      <c r="W12" s="184"/>
      <c r="X12" s="184"/>
      <c r="Y12" s="184" t="s">
        <v>34</v>
      </c>
      <c r="Z12" s="184"/>
      <c r="AA12" s="184"/>
      <c r="AB12" s="184"/>
      <c r="AC12" s="184"/>
      <c r="AD12" s="184"/>
      <c r="AE12" s="184"/>
      <c r="AF12" s="184"/>
    </row>
    <row r="13" spans="1:32" ht="12.75">
      <c r="A13" s="184"/>
      <c r="B13" s="184"/>
      <c r="C13" s="186"/>
      <c r="D13" s="194"/>
      <c r="E13" s="195"/>
      <c r="F13" s="195"/>
      <c r="G13" s="195"/>
      <c r="H13" s="196"/>
      <c r="I13" s="181" t="s">
        <v>3</v>
      </c>
      <c r="J13" s="182"/>
      <c r="K13" s="182"/>
      <c r="L13" s="183"/>
      <c r="M13" s="181" t="s">
        <v>4</v>
      </c>
      <c r="N13" s="182"/>
      <c r="O13" s="182"/>
      <c r="P13" s="183"/>
      <c r="Q13" s="181" t="s">
        <v>5</v>
      </c>
      <c r="R13" s="182"/>
      <c r="S13" s="182"/>
      <c r="T13" s="183"/>
      <c r="U13" s="181" t="s">
        <v>6</v>
      </c>
      <c r="V13" s="182"/>
      <c r="W13" s="182"/>
      <c r="X13" s="183"/>
      <c r="Y13" s="181" t="s">
        <v>7</v>
      </c>
      <c r="Z13" s="182"/>
      <c r="AA13" s="182"/>
      <c r="AB13" s="183"/>
      <c r="AC13" s="181" t="s">
        <v>8</v>
      </c>
      <c r="AD13" s="182"/>
      <c r="AE13" s="182"/>
      <c r="AF13" s="183"/>
    </row>
    <row r="14" spans="1:32" ht="31.5" customHeight="1">
      <c r="A14" s="184"/>
      <c r="B14" s="184"/>
      <c r="C14" s="187"/>
      <c r="D14" s="8" t="s">
        <v>118</v>
      </c>
      <c r="E14" s="8" t="s">
        <v>119</v>
      </c>
      <c r="F14" s="8" t="s">
        <v>74</v>
      </c>
      <c r="G14" s="8" t="s">
        <v>120</v>
      </c>
      <c r="H14" s="9" t="s">
        <v>17</v>
      </c>
      <c r="I14" s="10" t="s">
        <v>17</v>
      </c>
      <c r="J14" s="11" t="s">
        <v>119</v>
      </c>
      <c r="K14" s="11" t="s">
        <v>74</v>
      </c>
      <c r="L14" s="11" t="s">
        <v>121</v>
      </c>
      <c r="M14" s="10" t="s">
        <v>17</v>
      </c>
      <c r="N14" s="11" t="s">
        <v>119</v>
      </c>
      <c r="O14" s="11" t="s">
        <v>74</v>
      </c>
      <c r="P14" s="11" t="s">
        <v>121</v>
      </c>
      <c r="Q14" s="10" t="s">
        <v>17</v>
      </c>
      <c r="R14" s="11" t="s">
        <v>119</v>
      </c>
      <c r="S14" s="11" t="s">
        <v>74</v>
      </c>
      <c r="T14" s="11" t="s">
        <v>121</v>
      </c>
      <c r="U14" s="10" t="s">
        <v>17</v>
      </c>
      <c r="V14" s="11" t="s">
        <v>119</v>
      </c>
      <c r="W14" s="11" t="s">
        <v>74</v>
      </c>
      <c r="X14" s="11" t="s">
        <v>121</v>
      </c>
      <c r="Y14" s="10" t="s">
        <v>17</v>
      </c>
      <c r="Z14" s="11" t="s">
        <v>119</v>
      </c>
      <c r="AA14" s="11" t="s">
        <v>74</v>
      </c>
      <c r="AB14" s="11" t="s">
        <v>121</v>
      </c>
      <c r="AC14" s="10" t="s">
        <v>17</v>
      </c>
      <c r="AD14" s="11" t="s">
        <v>119</v>
      </c>
      <c r="AE14" s="11" t="s">
        <v>74</v>
      </c>
      <c r="AF14" s="11" t="s">
        <v>121</v>
      </c>
    </row>
    <row r="15" spans="1:32" s="66" customFormat="1" ht="21" customHeight="1">
      <c r="A15" s="197" t="s">
        <v>99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2" ht="12.75">
      <c r="A16" s="12">
        <v>1</v>
      </c>
      <c r="B16" s="13" t="s">
        <v>35</v>
      </c>
      <c r="C16" s="14" t="s">
        <v>47</v>
      </c>
      <c r="D16" s="12">
        <v>90</v>
      </c>
      <c r="E16" s="12">
        <v>60</v>
      </c>
      <c r="F16" s="12"/>
      <c r="G16" s="12">
        <v>30</v>
      </c>
      <c r="H16" s="15">
        <f aca="true" t="shared" si="0" ref="H16:H21">SUM(I16,M16,Q16,U16,Y16,AC16)</f>
        <v>10</v>
      </c>
      <c r="I16" s="16">
        <v>4</v>
      </c>
      <c r="J16" s="12">
        <v>15</v>
      </c>
      <c r="K16" s="12"/>
      <c r="L16" s="12"/>
      <c r="M16" s="16">
        <v>2</v>
      </c>
      <c r="N16" s="12">
        <v>15</v>
      </c>
      <c r="O16" s="12"/>
      <c r="P16" s="17"/>
      <c r="Q16" s="16">
        <v>2</v>
      </c>
      <c r="R16" s="12">
        <v>15</v>
      </c>
      <c r="S16" s="12"/>
      <c r="T16" s="12">
        <v>15</v>
      </c>
      <c r="U16" s="16">
        <v>2</v>
      </c>
      <c r="V16" s="12">
        <v>15</v>
      </c>
      <c r="W16" s="12"/>
      <c r="X16" s="12">
        <v>15</v>
      </c>
      <c r="Y16" s="16"/>
      <c r="Z16" s="12"/>
      <c r="AA16" s="12"/>
      <c r="AB16" s="12"/>
      <c r="AC16" s="16"/>
      <c r="AD16" s="12"/>
      <c r="AE16" s="12"/>
      <c r="AF16" s="12"/>
    </row>
    <row r="17" spans="1:32" ht="12.75">
      <c r="A17" s="12">
        <v>2</v>
      </c>
      <c r="B17" s="13" t="s">
        <v>36</v>
      </c>
      <c r="C17" s="14" t="s">
        <v>26</v>
      </c>
      <c r="D17" s="12">
        <v>30</v>
      </c>
      <c r="E17" s="12">
        <v>15</v>
      </c>
      <c r="F17" s="12"/>
      <c r="G17" s="12">
        <v>15</v>
      </c>
      <c r="H17" s="15">
        <f t="shared" si="0"/>
        <v>4</v>
      </c>
      <c r="I17" s="16"/>
      <c r="J17" s="12"/>
      <c r="K17" s="12"/>
      <c r="L17" s="17"/>
      <c r="M17" s="16"/>
      <c r="N17" s="12"/>
      <c r="O17" s="12"/>
      <c r="P17" s="17"/>
      <c r="Q17" s="16"/>
      <c r="R17" s="12"/>
      <c r="S17" s="12"/>
      <c r="T17" s="17"/>
      <c r="U17" s="16"/>
      <c r="V17" s="12"/>
      <c r="W17" s="12"/>
      <c r="X17" s="17"/>
      <c r="Y17" s="16"/>
      <c r="Z17" s="12"/>
      <c r="AA17" s="12"/>
      <c r="AB17" s="12"/>
      <c r="AC17" s="16">
        <v>4</v>
      </c>
      <c r="AD17" s="12">
        <v>15</v>
      </c>
      <c r="AE17" s="12"/>
      <c r="AF17" s="12">
        <v>15</v>
      </c>
    </row>
    <row r="18" spans="1:32" ht="12.75">
      <c r="A18" s="12">
        <v>3</v>
      </c>
      <c r="B18" s="18" t="s">
        <v>37</v>
      </c>
      <c r="C18" s="14" t="s">
        <v>27</v>
      </c>
      <c r="D18" s="12">
        <v>30</v>
      </c>
      <c r="E18" s="12">
        <v>15</v>
      </c>
      <c r="F18" s="12"/>
      <c r="G18" s="12">
        <v>15</v>
      </c>
      <c r="H18" s="15">
        <f t="shared" si="0"/>
        <v>3</v>
      </c>
      <c r="I18" s="16"/>
      <c r="J18" s="17"/>
      <c r="K18" s="12"/>
      <c r="L18" s="19"/>
      <c r="M18" s="16"/>
      <c r="N18" s="12"/>
      <c r="O18" s="12"/>
      <c r="P18" s="19"/>
      <c r="Q18" s="16"/>
      <c r="R18" s="12"/>
      <c r="S18" s="12"/>
      <c r="T18" s="19"/>
      <c r="U18" s="16"/>
      <c r="V18" s="12"/>
      <c r="W18" s="12"/>
      <c r="X18" s="19"/>
      <c r="Y18" s="16">
        <v>3</v>
      </c>
      <c r="Z18" s="12">
        <v>15</v>
      </c>
      <c r="AA18" s="12"/>
      <c r="AB18" s="12">
        <v>15</v>
      </c>
      <c r="AC18" s="16"/>
      <c r="AD18" s="12"/>
      <c r="AE18" s="12"/>
      <c r="AF18" s="12"/>
    </row>
    <row r="19" spans="1:32" ht="38.25">
      <c r="A19" s="12">
        <v>4</v>
      </c>
      <c r="B19" s="18" t="s">
        <v>38</v>
      </c>
      <c r="C19" s="14" t="s">
        <v>28</v>
      </c>
      <c r="D19" s="12">
        <v>30</v>
      </c>
      <c r="E19" s="12">
        <v>15</v>
      </c>
      <c r="F19" s="12"/>
      <c r="G19" s="12">
        <v>15</v>
      </c>
      <c r="H19" s="15">
        <f t="shared" si="0"/>
        <v>3</v>
      </c>
      <c r="I19" s="16"/>
      <c r="J19" s="12"/>
      <c r="K19" s="12"/>
      <c r="L19" s="17"/>
      <c r="M19" s="16"/>
      <c r="N19" s="12"/>
      <c r="O19" s="12"/>
      <c r="P19" s="12"/>
      <c r="Q19" s="16"/>
      <c r="R19" s="12"/>
      <c r="S19" s="12"/>
      <c r="T19" s="12"/>
      <c r="U19" s="16">
        <v>3</v>
      </c>
      <c r="V19" s="12">
        <v>15</v>
      </c>
      <c r="W19" s="12"/>
      <c r="X19" s="12">
        <v>15</v>
      </c>
      <c r="Y19" s="16"/>
      <c r="Z19" s="12"/>
      <c r="AA19" s="12"/>
      <c r="AB19" s="12"/>
      <c r="AC19" s="16"/>
      <c r="AD19" s="12"/>
      <c r="AE19" s="12"/>
      <c r="AF19" s="12"/>
    </row>
    <row r="20" spans="1:32" ht="25.5">
      <c r="A20" s="12">
        <v>5</v>
      </c>
      <c r="B20" s="18" t="s">
        <v>39</v>
      </c>
      <c r="C20" s="14" t="s">
        <v>27</v>
      </c>
      <c r="D20" s="12">
        <v>30</v>
      </c>
      <c r="E20" s="12">
        <v>15</v>
      </c>
      <c r="F20" s="12"/>
      <c r="G20" s="12">
        <v>15</v>
      </c>
      <c r="H20" s="15">
        <f t="shared" si="0"/>
        <v>4</v>
      </c>
      <c r="I20" s="16"/>
      <c r="J20" s="19"/>
      <c r="K20" s="19"/>
      <c r="L20" s="19"/>
      <c r="M20" s="16"/>
      <c r="N20" s="19"/>
      <c r="O20" s="19"/>
      <c r="P20" s="19"/>
      <c r="Q20" s="16"/>
      <c r="R20" s="12"/>
      <c r="S20" s="12"/>
      <c r="T20" s="12"/>
      <c r="U20" s="16"/>
      <c r="V20" s="12"/>
      <c r="W20" s="12"/>
      <c r="X20" s="12"/>
      <c r="Y20" s="16">
        <v>4</v>
      </c>
      <c r="Z20" s="12">
        <v>15</v>
      </c>
      <c r="AA20" s="12"/>
      <c r="AB20" s="12">
        <v>15</v>
      </c>
      <c r="AC20" s="16"/>
      <c r="AD20" s="12"/>
      <c r="AE20" s="12"/>
      <c r="AF20" s="12"/>
    </row>
    <row r="21" spans="1:32" ht="12.75">
      <c r="A21" s="12">
        <v>6</v>
      </c>
      <c r="B21" s="18" t="s">
        <v>40</v>
      </c>
      <c r="C21" s="14" t="s">
        <v>46</v>
      </c>
      <c r="D21" s="12">
        <v>30</v>
      </c>
      <c r="E21" s="12">
        <v>15</v>
      </c>
      <c r="F21" s="12"/>
      <c r="G21" s="12">
        <v>15</v>
      </c>
      <c r="H21" s="15">
        <f t="shared" si="0"/>
        <v>2</v>
      </c>
      <c r="I21" s="16">
        <v>2</v>
      </c>
      <c r="J21" s="19">
        <v>15</v>
      </c>
      <c r="K21" s="12"/>
      <c r="L21" s="17">
        <v>15</v>
      </c>
      <c r="M21" s="16"/>
      <c r="N21" s="19"/>
      <c r="O21" s="12"/>
      <c r="P21" s="12"/>
      <c r="Q21" s="16"/>
      <c r="R21" s="12"/>
      <c r="S21" s="12"/>
      <c r="T21" s="12"/>
      <c r="U21" s="16"/>
      <c r="V21" s="12"/>
      <c r="W21" s="12"/>
      <c r="X21" s="12"/>
      <c r="Y21" s="16"/>
      <c r="Z21" s="12"/>
      <c r="AA21" s="12"/>
      <c r="AB21" s="12"/>
      <c r="AC21" s="16"/>
      <c r="AD21" s="12"/>
      <c r="AE21" s="12"/>
      <c r="AF21" s="12"/>
    </row>
    <row r="22" spans="1:32" ht="12.75">
      <c r="A22" s="12"/>
      <c r="B22" s="20" t="s">
        <v>21</v>
      </c>
      <c r="C22" s="15"/>
      <c r="D22" s="15">
        <f aca="true" t="shared" si="1" ref="D22:AE22">SUM(D16:D21)</f>
        <v>240</v>
      </c>
      <c r="E22" s="15">
        <f t="shared" si="1"/>
        <v>135</v>
      </c>
      <c r="F22" s="15">
        <f>SUM(F16:F21)</f>
        <v>0</v>
      </c>
      <c r="G22" s="15">
        <f t="shared" si="1"/>
        <v>105</v>
      </c>
      <c r="H22" s="15">
        <f t="shared" si="1"/>
        <v>26</v>
      </c>
      <c r="I22" s="21">
        <f t="shared" si="1"/>
        <v>6</v>
      </c>
      <c r="J22" s="15">
        <f t="shared" si="1"/>
        <v>30</v>
      </c>
      <c r="K22" s="15">
        <f t="shared" si="1"/>
        <v>0</v>
      </c>
      <c r="L22" s="15">
        <f t="shared" si="1"/>
        <v>15</v>
      </c>
      <c r="M22" s="21">
        <f t="shared" si="1"/>
        <v>2</v>
      </c>
      <c r="N22" s="15">
        <f t="shared" si="1"/>
        <v>15</v>
      </c>
      <c r="O22" s="15">
        <f t="shared" si="1"/>
        <v>0</v>
      </c>
      <c r="P22" s="15">
        <f t="shared" si="1"/>
        <v>0</v>
      </c>
      <c r="Q22" s="21">
        <f t="shared" si="1"/>
        <v>2</v>
      </c>
      <c r="R22" s="15">
        <f t="shared" si="1"/>
        <v>15</v>
      </c>
      <c r="S22" s="15">
        <f t="shared" si="1"/>
        <v>0</v>
      </c>
      <c r="T22" s="15">
        <f t="shared" si="1"/>
        <v>15</v>
      </c>
      <c r="U22" s="21">
        <f t="shared" si="1"/>
        <v>5</v>
      </c>
      <c r="V22" s="15">
        <f t="shared" si="1"/>
        <v>30</v>
      </c>
      <c r="W22" s="15">
        <f t="shared" si="1"/>
        <v>0</v>
      </c>
      <c r="X22" s="15">
        <f t="shared" si="1"/>
        <v>30</v>
      </c>
      <c r="Y22" s="21">
        <f t="shared" si="1"/>
        <v>7</v>
      </c>
      <c r="Z22" s="15">
        <f t="shared" si="1"/>
        <v>30</v>
      </c>
      <c r="AA22" s="15">
        <f t="shared" si="1"/>
        <v>0</v>
      </c>
      <c r="AB22" s="15">
        <f t="shared" si="1"/>
        <v>30</v>
      </c>
      <c r="AC22" s="21">
        <f t="shared" si="1"/>
        <v>4</v>
      </c>
      <c r="AD22" s="15">
        <f t="shared" si="1"/>
        <v>15</v>
      </c>
      <c r="AE22" s="15">
        <f t="shared" si="1"/>
        <v>0</v>
      </c>
      <c r="AF22" s="15">
        <f>SUM(AF16:AF21)</f>
        <v>15</v>
      </c>
    </row>
    <row r="23" spans="1:32" s="66" customFormat="1" ht="21.75" customHeight="1">
      <c r="A23" s="197" t="s">
        <v>100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</row>
    <row r="24" spans="1:32" s="7" customFormat="1" ht="12.75">
      <c r="A24" s="12">
        <v>7</v>
      </c>
      <c r="B24" s="18" t="s">
        <v>41</v>
      </c>
      <c r="C24" s="14" t="s">
        <v>45</v>
      </c>
      <c r="D24" s="12">
        <v>60</v>
      </c>
      <c r="E24" s="12">
        <v>30</v>
      </c>
      <c r="F24" s="12"/>
      <c r="G24" s="12">
        <v>30</v>
      </c>
      <c r="H24" s="15">
        <f aca="true" t="shared" si="2" ref="H24:H31">SUM(I24,M24,Q24,U24,Y24,AC24)</f>
        <v>4</v>
      </c>
      <c r="I24" s="16">
        <v>2</v>
      </c>
      <c r="J24" s="17">
        <v>15</v>
      </c>
      <c r="K24" s="17"/>
      <c r="L24" s="17">
        <v>15</v>
      </c>
      <c r="M24" s="16">
        <v>2</v>
      </c>
      <c r="N24" s="17">
        <v>15</v>
      </c>
      <c r="O24" s="17"/>
      <c r="P24" s="17">
        <v>15</v>
      </c>
      <c r="Q24" s="16"/>
      <c r="R24" s="12"/>
      <c r="S24" s="12"/>
      <c r="T24" s="12"/>
      <c r="U24" s="16"/>
      <c r="V24" s="12"/>
      <c r="W24" s="12"/>
      <c r="X24" s="12"/>
      <c r="Y24" s="16"/>
      <c r="Z24" s="12"/>
      <c r="AA24" s="12"/>
      <c r="AB24" s="12"/>
      <c r="AC24" s="16"/>
      <c r="AD24" s="12"/>
      <c r="AE24" s="12"/>
      <c r="AF24" s="12"/>
    </row>
    <row r="25" spans="1:32" s="7" customFormat="1" ht="12.75" customHeight="1">
      <c r="A25" s="12">
        <v>8</v>
      </c>
      <c r="B25" s="18" t="s">
        <v>42</v>
      </c>
      <c r="C25" s="14" t="s">
        <v>44</v>
      </c>
      <c r="D25" s="12">
        <v>30</v>
      </c>
      <c r="E25" s="12">
        <v>15</v>
      </c>
      <c r="F25" s="12"/>
      <c r="G25" s="12">
        <v>15</v>
      </c>
      <c r="H25" s="15">
        <f t="shared" si="2"/>
        <v>2</v>
      </c>
      <c r="I25" s="16">
        <v>2</v>
      </c>
      <c r="J25" s="17">
        <v>15</v>
      </c>
      <c r="K25" s="17"/>
      <c r="L25" s="17">
        <v>15</v>
      </c>
      <c r="M25" s="16"/>
      <c r="N25" s="19"/>
      <c r="O25" s="19"/>
      <c r="P25" s="19"/>
      <c r="Q25" s="16"/>
      <c r="R25" s="19"/>
      <c r="S25" s="19"/>
      <c r="T25" s="19"/>
      <c r="U25" s="16"/>
      <c r="V25" s="12"/>
      <c r="W25" s="12"/>
      <c r="X25" s="12"/>
      <c r="Y25" s="16"/>
      <c r="Z25" s="12"/>
      <c r="AA25" s="12"/>
      <c r="AB25" s="12"/>
      <c r="AC25" s="16"/>
      <c r="AD25" s="12"/>
      <c r="AE25" s="12"/>
      <c r="AF25" s="12"/>
    </row>
    <row r="26" spans="1:32" s="7" customFormat="1" ht="12.75">
      <c r="A26" s="12">
        <v>9</v>
      </c>
      <c r="B26" s="18" t="s">
        <v>16</v>
      </c>
      <c r="C26" s="14" t="s">
        <v>43</v>
      </c>
      <c r="D26" s="12">
        <v>30</v>
      </c>
      <c r="E26" s="12">
        <v>15</v>
      </c>
      <c r="F26" s="12"/>
      <c r="G26" s="12">
        <v>15</v>
      </c>
      <c r="H26" s="15">
        <f t="shared" si="2"/>
        <v>2</v>
      </c>
      <c r="I26" s="16"/>
      <c r="J26" s="12"/>
      <c r="K26" s="12"/>
      <c r="L26" s="19"/>
      <c r="M26" s="16">
        <v>2</v>
      </c>
      <c r="N26" s="19">
        <v>15</v>
      </c>
      <c r="O26" s="19"/>
      <c r="P26" s="19">
        <v>15</v>
      </c>
      <c r="Q26" s="16"/>
      <c r="R26" s="17"/>
      <c r="S26" s="19"/>
      <c r="T26" s="17"/>
      <c r="U26" s="16"/>
      <c r="V26" s="12"/>
      <c r="W26" s="12"/>
      <c r="X26" s="12"/>
      <c r="Y26" s="16"/>
      <c r="Z26" s="12"/>
      <c r="AA26" s="12"/>
      <c r="AB26" s="12"/>
      <c r="AC26" s="16"/>
      <c r="AD26" s="12"/>
      <c r="AE26" s="12"/>
      <c r="AF26" s="12"/>
    </row>
    <row r="27" spans="1:32" s="7" customFormat="1" ht="12.75" customHeight="1">
      <c r="A27" s="12">
        <v>10</v>
      </c>
      <c r="B27" s="18" t="s">
        <v>48</v>
      </c>
      <c r="C27" s="14" t="s">
        <v>49</v>
      </c>
      <c r="D27" s="12">
        <v>30</v>
      </c>
      <c r="E27" s="12">
        <v>15</v>
      </c>
      <c r="F27" s="12"/>
      <c r="G27" s="12">
        <v>15</v>
      </c>
      <c r="H27" s="15">
        <f t="shared" si="2"/>
        <v>2</v>
      </c>
      <c r="I27" s="16"/>
      <c r="J27" s="12"/>
      <c r="K27" s="12"/>
      <c r="L27" s="19"/>
      <c r="M27" s="16"/>
      <c r="N27" s="19"/>
      <c r="O27" s="19"/>
      <c r="P27" s="19"/>
      <c r="Q27" s="16">
        <v>2</v>
      </c>
      <c r="R27" s="17">
        <v>15</v>
      </c>
      <c r="S27" s="19"/>
      <c r="T27" s="17">
        <v>15</v>
      </c>
      <c r="U27" s="16"/>
      <c r="V27" s="12"/>
      <c r="W27" s="12"/>
      <c r="X27" s="12"/>
      <c r="Y27" s="16"/>
      <c r="Z27" s="12"/>
      <c r="AA27" s="12"/>
      <c r="AB27" s="12"/>
      <c r="AC27" s="16"/>
      <c r="AD27" s="12"/>
      <c r="AE27" s="12"/>
      <c r="AF27" s="12"/>
    </row>
    <row r="28" spans="1:32" s="7" customFormat="1" ht="12.75" customHeight="1">
      <c r="A28" s="12">
        <v>11</v>
      </c>
      <c r="B28" s="18" t="s">
        <v>18</v>
      </c>
      <c r="C28" s="14" t="s">
        <v>49</v>
      </c>
      <c r="D28" s="12">
        <v>30</v>
      </c>
      <c r="E28" s="12">
        <v>15</v>
      </c>
      <c r="F28" s="12"/>
      <c r="G28" s="12">
        <v>15</v>
      </c>
      <c r="H28" s="15">
        <f t="shared" si="2"/>
        <v>2</v>
      </c>
      <c r="I28" s="16"/>
      <c r="J28" s="12"/>
      <c r="K28" s="12"/>
      <c r="L28" s="12"/>
      <c r="M28" s="16"/>
      <c r="N28" s="19"/>
      <c r="O28" s="19"/>
      <c r="P28" s="19"/>
      <c r="Q28" s="16">
        <v>2</v>
      </c>
      <c r="R28" s="17">
        <v>15</v>
      </c>
      <c r="S28" s="19"/>
      <c r="T28" s="17">
        <v>15</v>
      </c>
      <c r="U28" s="16"/>
      <c r="V28" s="12"/>
      <c r="W28" s="12"/>
      <c r="X28" s="12"/>
      <c r="Y28" s="16"/>
      <c r="Z28" s="12"/>
      <c r="AA28" s="12"/>
      <c r="AB28" s="12"/>
      <c r="AC28" s="16"/>
      <c r="AD28" s="12"/>
      <c r="AE28" s="12"/>
      <c r="AF28" s="12"/>
    </row>
    <row r="29" spans="1:32" s="7" customFormat="1" ht="12.75" customHeight="1">
      <c r="A29" s="12">
        <v>12</v>
      </c>
      <c r="B29" s="18" t="s">
        <v>50</v>
      </c>
      <c r="C29" s="14" t="s">
        <v>51</v>
      </c>
      <c r="D29" s="12">
        <v>90</v>
      </c>
      <c r="E29" s="12">
        <v>30</v>
      </c>
      <c r="F29" s="12"/>
      <c r="G29" s="12">
        <v>60</v>
      </c>
      <c r="H29" s="15">
        <f t="shared" si="2"/>
        <v>4</v>
      </c>
      <c r="I29" s="16"/>
      <c r="J29" s="12"/>
      <c r="K29" s="12"/>
      <c r="L29" s="12"/>
      <c r="M29" s="16"/>
      <c r="N29" s="19"/>
      <c r="O29" s="19"/>
      <c r="P29" s="19"/>
      <c r="Q29" s="16">
        <v>2</v>
      </c>
      <c r="R29" s="19">
        <v>15</v>
      </c>
      <c r="S29" s="19"/>
      <c r="T29" s="19">
        <v>30</v>
      </c>
      <c r="U29" s="16">
        <v>2</v>
      </c>
      <c r="V29" s="17">
        <v>15</v>
      </c>
      <c r="W29" s="17"/>
      <c r="X29" s="17">
        <v>30</v>
      </c>
      <c r="Y29" s="16"/>
      <c r="Z29" s="12"/>
      <c r="AA29" s="12"/>
      <c r="AB29" s="12"/>
      <c r="AC29" s="16"/>
      <c r="AD29" s="12"/>
      <c r="AE29" s="12"/>
      <c r="AF29" s="12"/>
    </row>
    <row r="30" spans="1:32" s="7" customFormat="1" ht="26.25" customHeight="1">
      <c r="A30" s="12">
        <v>13</v>
      </c>
      <c r="B30" s="18" t="s">
        <v>52</v>
      </c>
      <c r="C30" s="14" t="s">
        <v>27</v>
      </c>
      <c r="D30" s="12">
        <v>60</v>
      </c>
      <c r="E30" s="12">
        <v>30</v>
      </c>
      <c r="F30" s="12">
        <v>30</v>
      </c>
      <c r="G30" s="12"/>
      <c r="H30" s="15">
        <f t="shared" si="2"/>
        <v>3</v>
      </c>
      <c r="I30" s="16"/>
      <c r="J30" s="12"/>
      <c r="K30" s="12"/>
      <c r="L30" s="12"/>
      <c r="M30" s="16"/>
      <c r="N30" s="17"/>
      <c r="O30" s="19"/>
      <c r="P30" s="17"/>
      <c r="Q30" s="16"/>
      <c r="R30" s="19"/>
      <c r="S30" s="19"/>
      <c r="T30" s="19"/>
      <c r="U30" s="16"/>
      <c r="V30" s="19"/>
      <c r="W30" s="17"/>
      <c r="X30" s="19"/>
      <c r="Y30" s="16">
        <v>3</v>
      </c>
      <c r="Z30" s="19">
        <v>30</v>
      </c>
      <c r="AA30" s="19">
        <v>30</v>
      </c>
      <c r="AB30" s="19"/>
      <c r="AC30" s="16"/>
      <c r="AD30" s="12"/>
      <c r="AE30" s="12"/>
      <c r="AF30" s="12"/>
    </row>
    <row r="31" spans="1:32" s="7" customFormat="1" ht="12.75" customHeight="1">
      <c r="A31" s="12">
        <v>14</v>
      </c>
      <c r="B31" s="18" t="s">
        <v>15</v>
      </c>
      <c r="C31" s="14" t="s">
        <v>26</v>
      </c>
      <c r="D31" s="12">
        <v>30</v>
      </c>
      <c r="E31" s="12"/>
      <c r="F31" s="12"/>
      <c r="G31" s="12">
        <v>30</v>
      </c>
      <c r="H31" s="15">
        <f t="shared" si="2"/>
        <v>1</v>
      </c>
      <c r="I31" s="16"/>
      <c r="J31" s="12"/>
      <c r="K31" s="12"/>
      <c r="L31" s="12"/>
      <c r="M31" s="16"/>
      <c r="N31" s="19"/>
      <c r="O31" s="19"/>
      <c r="P31" s="19"/>
      <c r="Q31" s="16"/>
      <c r="R31" s="17"/>
      <c r="S31" s="17"/>
      <c r="T31" s="17"/>
      <c r="U31" s="16"/>
      <c r="V31" s="17"/>
      <c r="W31" s="17"/>
      <c r="X31" s="17"/>
      <c r="Y31" s="16"/>
      <c r="Z31" s="19"/>
      <c r="AA31" s="19"/>
      <c r="AB31" s="19"/>
      <c r="AC31" s="16">
        <v>1</v>
      </c>
      <c r="AD31" s="12"/>
      <c r="AE31" s="12"/>
      <c r="AF31" s="12">
        <v>30</v>
      </c>
    </row>
    <row r="32" spans="1:32" s="7" customFormat="1" ht="12.75">
      <c r="A32" s="22"/>
      <c r="B32" s="23" t="s">
        <v>22</v>
      </c>
      <c r="C32" s="24"/>
      <c r="D32" s="25">
        <f aca="true" t="shared" si="3" ref="D32:AF32">SUM(D24:D31)</f>
        <v>360</v>
      </c>
      <c r="E32" s="25">
        <f t="shared" si="3"/>
        <v>150</v>
      </c>
      <c r="F32" s="25">
        <f t="shared" si="3"/>
        <v>30</v>
      </c>
      <c r="G32" s="25">
        <f t="shared" si="3"/>
        <v>180</v>
      </c>
      <c r="H32" s="25">
        <f t="shared" si="3"/>
        <v>20</v>
      </c>
      <c r="I32" s="26">
        <f t="shared" si="3"/>
        <v>4</v>
      </c>
      <c r="J32" s="25">
        <f t="shared" si="3"/>
        <v>30</v>
      </c>
      <c r="K32" s="25">
        <f t="shared" si="3"/>
        <v>0</v>
      </c>
      <c r="L32" s="25">
        <f t="shared" si="3"/>
        <v>30</v>
      </c>
      <c r="M32" s="26">
        <f t="shared" si="3"/>
        <v>4</v>
      </c>
      <c r="N32" s="25">
        <f t="shared" si="3"/>
        <v>30</v>
      </c>
      <c r="O32" s="25">
        <f t="shared" si="3"/>
        <v>0</v>
      </c>
      <c r="P32" s="25">
        <f t="shared" si="3"/>
        <v>30</v>
      </c>
      <c r="Q32" s="26">
        <f t="shared" si="3"/>
        <v>6</v>
      </c>
      <c r="R32" s="25">
        <f t="shared" si="3"/>
        <v>45</v>
      </c>
      <c r="S32" s="25">
        <f t="shared" si="3"/>
        <v>0</v>
      </c>
      <c r="T32" s="25">
        <f t="shared" si="3"/>
        <v>60</v>
      </c>
      <c r="U32" s="26">
        <f t="shared" si="3"/>
        <v>2</v>
      </c>
      <c r="V32" s="25">
        <f t="shared" si="3"/>
        <v>15</v>
      </c>
      <c r="W32" s="25">
        <f t="shared" si="3"/>
        <v>0</v>
      </c>
      <c r="X32" s="25">
        <f t="shared" si="3"/>
        <v>30</v>
      </c>
      <c r="Y32" s="26">
        <f t="shared" si="3"/>
        <v>3</v>
      </c>
      <c r="Z32" s="25">
        <f t="shared" si="3"/>
        <v>30</v>
      </c>
      <c r="AA32" s="25">
        <f t="shared" si="3"/>
        <v>30</v>
      </c>
      <c r="AB32" s="25">
        <f t="shared" si="3"/>
        <v>0</v>
      </c>
      <c r="AC32" s="26">
        <f t="shared" si="3"/>
        <v>1</v>
      </c>
      <c r="AD32" s="25">
        <f t="shared" si="3"/>
        <v>0</v>
      </c>
      <c r="AE32" s="25">
        <f t="shared" si="3"/>
        <v>0</v>
      </c>
      <c r="AF32" s="25">
        <f t="shared" si="3"/>
        <v>30</v>
      </c>
    </row>
    <row r="33" spans="1:32" s="176" customFormat="1" ht="22.5" customHeight="1">
      <c r="A33" s="174" t="s">
        <v>101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</row>
    <row r="34" spans="1:32" s="7" customFormat="1" ht="12.75">
      <c r="A34" s="27">
        <v>15</v>
      </c>
      <c r="B34" s="28" t="s">
        <v>102</v>
      </c>
      <c r="C34" s="29" t="s">
        <v>57</v>
      </c>
      <c r="D34" s="30">
        <v>135</v>
      </c>
      <c r="E34" s="30"/>
      <c r="F34" s="30">
        <v>135</v>
      </c>
      <c r="G34" s="30"/>
      <c r="H34" s="31">
        <f aca="true" t="shared" si="4" ref="H34:H43">SUM(I34,M34,Q34,U34,Y34,AC34)</f>
        <v>7</v>
      </c>
      <c r="I34" s="32">
        <v>4</v>
      </c>
      <c r="J34" s="30"/>
      <c r="K34" s="30">
        <v>45</v>
      </c>
      <c r="L34" s="30"/>
      <c r="M34" s="32">
        <v>2</v>
      </c>
      <c r="N34" s="30"/>
      <c r="O34" s="30">
        <v>45</v>
      </c>
      <c r="P34" s="30"/>
      <c r="Q34" s="32">
        <v>1</v>
      </c>
      <c r="R34" s="30"/>
      <c r="S34" s="30">
        <v>45</v>
      </c>
      <c r="T34" s="30"/>
      <c r="U34" s="32"/>
      <c r="V34" s="30"/>
      <c r="W34" s="30"/>
      <c r="X34" s="30"/>
      <c r="Y34" s="32"/>
      <c r="Z34" s="30"/>
      <c r="AA34" s="30"/>
      <c r="AB34" s="30"/>
      <c r="AC34" s="32"/>
      <c r="AD34" s="30"/>
      <c r="AE34" s="30"/>
      <c r="AF34" s="30"/>
    </row>
    <row r="35" spans="1:32" s="7" customFormat="1" ht="12.75">
      <c r="A35" s="12">
        <v>16</v>
      </c>
      <c r="B35" s="14" t="s">
        <v>103</v>
      </c>
      <c r="C35" s="33" t="s">
        <v>58</v>
      </c>
      <c r="D35" s="19">
        <v>135</v>
      </c>
      <c r="E35" s="19"/>
      <c r="F35" s="19">
        <v>135</v>
      </c>
      <c r="G35" s="19"/>
      <c r="H35" s="15">
        <f t="shared" si="4"/>
        <v>7</v>
      </c>
      <c r="I35" s="16"/>
      <c r="J35" s="19"/>
      <c r="K35" s="19"/>
      <c r="L35" s="19"/>
      <c r="M35" s="16">
        <v>3</v>
      </c>
      <c r="N35" s="19"/>
      <c r="O35" s="19">
        <v>45</v>
      </c>
      <c r="P35" s="19"/>
      <c r="Q35" s="16">
        <v>2</v>
      </c>
      <c r="R35" s="19"/>
      <c r="S35" s="19">
        <v>45</v>
      </c>
      <c r="T35" s="19"/>
      <c r="U35" s="16">
        <v>2</v>
      </c>
      <c r="V35" s="19"/>
      <c r="W35" s="19">
        <v>45</v>
      </c>
      <c r="X35" s="19"/>
      <c r="Y35" s="16"/>
      <c r="Z35" s="19"/>
      <c r="AA35" s="19"/>
      <c r="AB35" s="19"/>
      <c r="AC35" s="16"/>
      <c r="AD35" s="19"/>
      <c r="AE35" s="19"/>
      <c r="AF35" s="19"/>
    </row>
    <row r="36" spans="1:32" s="7" customFormat="1" ht="12.75">
      <c r="A36" s="12">
        <v>17</v>
      </c>
      <c r="B36" s="14" t="s">
        <v>104</v>
      </c>
      <c r="C36" s="33" t="s">
        <v>58</v>
      </c>
      <c r="D36" s="19">
        <v>135</v>
      </c>
      <c r="E36" s="19"/>
      <c r="F36" s="19">
        <v>135</v>
      </c>
      <c r="G36" s="19"/>
      <c r="H36" s="15">
        <f t="shared" si="4"/>
        <v>7</v>
      </c>
      <c r="I36" s="16"/>
      <c r="J36" s="19"/>
      <c r="K36" s="19"/>
      <c r="L36" s="19"/>
      <c r="M36" s="16">
        <v>3</v>
      </c>
      <c r="N36" s="19"/>
      <c r="O36" s="19">
        <v>45</v>
      </c>
      <c r="P36" s="19"/>
      <c r="Q36" s="16">
        <v>2</v>
      </c>
      <c r="R36" s="19"/>
      <c r="S36" s="19">
        <v>45</v>
      </c>
      <c r="T36" s="19"/>
      <c r="U36" s="16">
        <v>2</v>
      </c>
      <c r="V36" s="19"/>
      <c r="W36" s="19">
        <v>45</v>
      </c>
      <c r="X36" s="19"/>
      <c r="Y36" s="16"/>
      <c r="Z36" s="19"/>
      <c r="AA36" s="19"/>
      <c r="AB36" s="19"/>
      <c r="AC36" s="16"/>
      <c r="AD36" s="19"/>
      <c r="AE36" s="19"/>
      <c r="AF36" s="19"/>
    </row>
    <row r="37" spans="1:32" s="7" customFormat="1" ht="12.75">
      <c r="A37" s="12">
        <v>18</v>
      </c>
      <c r="B37" s="14" t="s">
        <v>105</v>
      </c>
      <c r="C37" s="33" t="s">
        <v>58</v>
      </c>
      <c r="D37" s="19">
        <v>135</v>
      </c>
      <c r="E37" s="19"/>
      <c r="F37" s="19">
        <v>135</v>
      </c>
      <c r="G37" s="19"/>
      <c r="H37" s="15">
        <f t="shared" si="4"/>
        <v>7</v>
      </c>
      <c r="I37" s="16"/>
      <c r="J37" s="19"/>
      <c r="K37" s="19"/>
      <c r="L37" s="19"/>
      <c r="M37" s="16">
        <v>3</v>
      </c>
      <c r="N37" s="19"/>
      <c r="O37" s="19">
        <v>45</v>
      </c>
      <c r="P37" s="19"/>
      <c r="Q37" s="16">
        <v>2</v>
      </c>
      <c r="R37" s="19"/>
      <c r="S37" s="19">
        <v>45</v>
      </c>
      <c r="T37" s="19"/>
      <c r="U37" s="16">
        <v>2</v>
      </c>
      <c r="V37" s="19"/>
      <c r="W37" s="19">
        <v>45</v>
      </c>
      <c r="X37" s="19"/>
      <c r="Y37" s="16"/>
      <c r="Z37" s="19"/>
      <c r="AA37" s="19"/>
      <c r="AB37" s="19"/>
      <c r="AC37" s="16"/>
      <c r="AD37" s="19"/>
      <c r="AE37" s="19"/>
      <c r="AF37" s="19"/>
    </row>
    <row r="38" spans="1:32" s="7" customFormat="1" ht="12.75">
      <c r="A38" s="12">
        <v>19</v>
      </c>
      <c r="B38" s="14" t="s">
        <v>106</v>
      </c>
      <c r="C38" s="33" t="s">
        <v>59</v>
      </c>
      <c r="D38" s="19">
        <v>120</v>
      </c>
      <c r="E38" s="19"/>
      <c r="F38" s="19">
        <v>120</v>
      </c>
      <c r="G38" s="19"/>
      <c r="H38" s="15">
        <f t="shared" si="4"/>
        <v>8</v>
      </c>
      <c r="I38" s="16">
        <v>4</v>
      </c>
      <c r="J38" s="19"/>
      <c r="K38" s="19">
        <v>30</v>
      </c>
      <c r="L38" s="19"/>
      <c r="M38" s="16">
        <v>2</v>
      </c>
      <c r="N38" s="19"/>
      <c r="O38" s="19">
        <v>30</v>
      </c>
      <c r="P38" s="19"/>
      <c r="Q38" s="16">
        <v>1</v>
      </c>
      <c r="R38" s="19"/>
      <c r="S38" s="19">
        <v>30</v>
      </c>
      <c r="T38" s="19"/>
      <c r="U38" s="16">
        <v>1</v>
      </c>
      <c r="V38" s="19"/>
      <c r="W38" s="19">
        <v>30</v>
      </c>
      <c r="X38" s="19"/>
      <c r="Y38" s="16"/>
      <c r="Z38" s="19"/>
      <c r="AA38" s="19"/>
      <c r="AB38" s="19"/>
      <c r="AC38" s="16"/>
      <c r="AD38" s="19"/>
      <c r="AE38" s="19"/>
      <c r="AF38" s="19"/>
    </row>
    <row r="39" spans="1:32" s="7" customFormat="1" ht="12.75">
      <c r="A39" s="12">
        <v>20</v>
      </c>
      <c r="B39" s="14" t="s">
        <v>107</v>
      </c>
      <c r="C39" s="33" t="s">
        <v>60</v>
      </c>
      <c r="D39" s="19">
        <v>45</v>
      </c>
      <c r="E39" s="19"/>
      <c r="F39" s="19">
        <v>45</v>
      </c>
      <c r="G39" s="19"/>
      <c r="H39" s="15">
        <f t="shared" si="4"/>
        <v>5</v>
      </c>
      <c r="I39" s="16"/>
      <c r="J39" s="19"/>
      <c r="K39" s="19"/>
      <c r="L39" s="19"/>
      <c r="M39" s="16"/>
      <c r="N39" s="19"/>
      <c r="O39" s="19"/>
      <c r="P39" s="19"/>
      <c r="Q39" s="16"/>
      <c r="R39" s="19"/>
      <c r="S39" s="19"/>
      <c r="T39" s="19"/>
      <c r="U39" s="16"/>
      <c r="V39" s="19"/>
      <c r="W39" s="19"/>
      <c r="X39" s="19"/>
      <c r="Y39" s="16">
        <v>1</v>
      </c>
      <c r="Z39" s="19"/>
      <c r="AA39" s="19">
        <v>30</v>
      </c>
      <c r="AB39" s="19"/>
      <c r="AC39" s="16">
        <v>4</v>
      </c>
      <c r="AD39" s="19"/>
      <c r="AE39" s="19">
        <v>15</v>
      </c>
      <c r="AF39" s="19"/>
    </row>
    <row r="40" spans="1:32" s="7" customFormat="1" ht="12.75">
      <c r="A40" s="12">
        <v>21</v>
      </c>
      <c r="B40" s="14" t="s">
        <v>108</v>
      </c>
      <c r="C40" s="33" t="s">
        <v>61</v>
      </c>
      <c r="D40" s="19">
        <v>30</v>
      </c>
      <c r="E40" s="19"/>
      <c r="F40" s="19">
        <v>30</v>
      </c>
      <c r="G40" s="19"/>
      <c r="H40" s="15">
        <f t="shared" si="4"/>
        <v>1</v>
      </c>
      <c r="I40" s="16"/>
      <c r="J40" s="19"/>
      <c r="K40" s="19"/>
      <c r="L40" s="19"/>
      <c r="M40" s="16">
        <v>1</v>
      </c>
      <c r="N40" s="19"/>
      <c r="O40" s="19">
        <v>30</v>
      </c>
      <c r="P40" s="19"/>
      <c r="Q40" s="16"/>
      <c r="R40" s="19"/>
      <c r="S40" s="19"/>
      <c r="T40" s="19"/>
      <c r="U40" s="16"/>
      <c r="V40" s="19"/>
      <c r="W40" s="19"/>
      <c r="X40" s="19"/>
      <c r="Y40" s="16"/>
      <c r="Z40" s="19"/>
      <c r="AA40" s="19"/>
      <c r="AB40" s="19"/>
      <c r="AC40" s="16"/>
      <c r="AD40" s="19"/>
      <c r="AE40" s="19"/>
      <c r="AF40" s="19"/>
    </row>
    <row r="41" spans="1:32" s="7" customFormat="1" ht="12.75">
      <c r="A41" s="12">
        <v>22</v>
      </c>
      <c r="B41" s="14" t="s">
        <v>109</v>
      </c>
      <c r="C41" s="33" t="s">
        <v>57</v>
      </c>
      <c r="D41" s="19">
        <v>60</v>
      </c>
      <c r="E41" s="19"/>
      <c r="F41" s="19">
        <v>60</v>
      </c>
      <c r="G41" s="19"/>
      <c r="H41" s="15">
        <f t="shared" si="4"/>
        <v>6</v>
      </c>
      <c r="I41" s="16">
        <v>3</v>
      </c>
      <c r="J41" s="19"/>
      <c r="K41" s="19">
        <v>30</v>
      </c>
      <c r="L41" s="19"/>
      <c r="M41" s="16">
        <v>2</v>
      </c>
      <c r="N41" s="19"/>
      <c r="O41" s="19">
        <v>15</v>
      </c>
      <c r="P41" s="19"/>
      <c r="Q41" s="16">
        <v>1</v>
      </c>
      <c r="R41" s="19"/>
      <c r="S41" s="19">
        <v>15</v>
      </c>
      <c r="T41" s="19"/>
      <c r="U41" s="16"/>
      <c r="V41" s="19"/>
      <c r="W41" s="19"/>
      <c r="X41" s="19"/>
      <c r="Y41" s="16"/>
      <c r="Z41" s="19"/>
      <c r="AA41" s="19"/>
      <c r="AB41" s="19"/>
      <c r="AC41" s="16"/>
      <c r="AD41" s="19"/>
      <c r="AE41" s="19"/>
      <c r="AF41" s="19"/>
    </row>
    <row r="42" spans="1:32" s="7" customFormat="1" ht="12.75">
      <c r="A42" s="12">
        <v>23</v>
      </c>
      <c r="B42" s="14" t="s">
        <v>110</v>
      </c>
      <c r="C42" s="33" t="s">
        <v>62</v>
      </c>
      <c r="D42" s="19">
        <v>90</v>
      </c>
      <c r="E42" s="19"/>
      <c r="F42" s="19">
        <v>90</v>
      </c>
      <c r="G42" s="19"/>
      <c r="H42" s="15">
        <f t="shared" si="4"/>
        <v>6</v>
      </c>
      <c r="I42" s="16">
        <v>4</v>
      </c>
      <c r="J42" s="19"/>
      <c r="K42" s="19">
        <v>45</v>
      </c>
      <c r="L42" s="19"/>
      <c r="M42" s="16">
        <v>2</v>
      </c>
      <c r="N42" s="19"/>
      <c r="O42" s="19">
        <v>45</v>
      </c>
      <c r="P42" s="19"/>
      <c r="Q42" s="16"/>
      <c r="R42" s="19"/>
      <c r="S42" s="19"/>
      <c r="T42" s="19"/>
      <c r="U42" s="16"/>
      <c r="V42" s="19"/>
      <c r="W42" s="19"/>
      <c r="X42" s="19"/>
      <c r="Y42" s="16"/>
      <c r="Z42" s="19"/>
      <c r="AA42" s="19"/>
      <c r="AB42" s="19"/>
      <c r="AC42" s="16"/>
      <c r="AD42" s="19"/>
      <c r="AE42" s="19"/>
      <c r="AF42" s="19"/>
    </row>
    <row r="43" spans="1:32" s="7" customFormat="1" ht="12.75">
      <c r="A43" s="12">
        <v>24</v>
      </c>
      <c r="B43" s="14" t="s">
        <v>111</v>
      </c>
      <c r="C43" s="33" t="s">
        <v>63</v>
      </c>
      <c r="D43" s="19">
        <v>75</v>
      </c>
      <c r="E43" s="19"/>
      <c r="F43" s="19">
        <v>75</v>
      </c>
      <c r="G43" s="19"/>
      <c r="H43" s="15">
        <f t="shared" si="4"/>
        <v>6</v>
      </c>
      <c r="I43" s="16"/>
      <c r="J43" s="19"/>
      <c r="K43" s="19"/>
      <c r="L43" s="19"/>
      <c r="M43" s="16"/>
      <c r="N43" s="19"/>
      <c r="O43" s="19"/>
      <c r="P43" s="19"/>
      <c r="Q43" s="16">
        <v>3</v>
      </c>
      <c r="R43" s="19"/>
      <c r="S43" s="19">
        <v>45</v>
      </c>
      <c r="T43" s="19"/>
      <c r="U43" s="16">
        <v>3</v>
      </c>
      <c r="V43" s="19"/>
      <c r="W43" s="19">
        <v>30</v>
      </c>
      <c r="X43" s="19"/>
      <c r="Y43" s="16"/>
      <c r="Z43" s="19"/>
      <c r="AA43" s="19"/>
      <c r="AB43" s="19"/>
      <c r="AC43" s="16"/>
      <c r="AD43" s="19"/>
      <c r="AE43" s="19"/>
      <c r="AF43" s="19"/>
    </row>
    <row r="44" spans="1:32" s="7" customFormat="1" ht="12.75">
      <c r="A44" s="12"/>
      <c r="B44" s="20" t="s">
        <v>23</v>
      </c>
      <c r="C44" s="34"/>
      <c r="D44" s="15">
        <f aca="true" t="shared" si="5" ref="D44:U44">SUM(D34:D43)</f>
        <v>960</v>
      </c>
      <c r="E44" s="15">
        <f t="shared" si="5"/>
        <v>0</v>
      </c>
      <c r="F44" s="15">
        <f t="shared" si="5"/>
        <v>960</v>
      </c>
      <c r="G44" s="15">
        <f t="shared" si="5"/>
        <v>0</v>
      </c>
      <c r="H44" s="15">
        <f t="shared" si="5"/>
        <v>60</v>
      </c>
      <c r="I44" s="21">
        <f t="shared" si="5"/>
        <v>15</v>
      </c>
      <c r="J44" s="15">
        <f t="shared" si="5"/>
        <v>0</v>
      </c>
      <c r="K44" s="15">
        <f t="shared" si="5"/>
        <v>150</v>
      </c>
      <c r="L44" s="15">
        <f t="shared" si="5"/>
        <v>0</v>
      </c>
      <c r="M44" s="21">
        <f t="shared" si="5"/>
        <v>18</v>
      </c>
      <c r="N44" s="15">
        <f t="shared" si="5"/>
        <v>0</v>
      </c>
      <c r="O44" s="15">
        <f t="shared" si="5"/>
        <v>300</v>
      </c>
      <c r="P44" s="15">
        <f t="shared" si="5"/>
        <v>0</v>
      </c>
      <c r="Q44" s="21">
        <f t="shared" si="5"/>
        <v>12</v>
      </c>
      <c r="R44" s="15">
        <f t="shared" si="5"/>
        <v>0</v>
      </c>
      <c r="S44" s="15">
        <f t="shared" si="5"/>
        <v>270</v>
      </c>
      <c r="T44" s="15">
        <f t="shared" si="5"/>
        <v>0</v>
      </c>
      <c r="U44" s="21">
        <f t="shared" si="5"/>
        <v>10</v>
      </c>
      <c r="V44" s="15">
        <f aca="true" t="shared" si="6" ref="V44:AF44">SUM(V34:V43)</f>
        <v>0</v>
      </c>
      <c r="W44" s="15">
        <f t="shared" si="6"/>
        <v>195</v>
      </c>
      <c r="X44" s="15">
        <f t="shared" si="6"/>
        <v>0</v>
      </c>
      <c r="Y44" s="21">
        <f t="shared" si="6"/>
        <v>1</v>
      </c>
      <c r="Z44" s="15">
        <f t="shared" si="6"/>
        <v>0</v>
      </c>
      <c r="AA44" s="15">
        <f t="shared" si="6"/>
        <v>30</v>
      </c>
      <c r="AB44" s="15">
        <f t="shared" si="6"/>
        <v>0</v>
      </c>
      <c r="AC44" s="21">
        <f t="shared" si="6"/>
        <v>4</v>
      </c>
      <c r="AD44" s="15">
        <f t="shared" si="6"/>
        <v>0</v>
      </c>
      <c r="AE44" s="15">
        <f t="shared" si="6"/>
        <v>15</v>
      </c>
      <c r="AF44" s="15">
        <f t="shared" si="6"/>
        <v>0</v>
      </c>
    </row>
    <row r="45" spans="1:32" s="66" customFormat="1" ht="22.5" customHeight="1">
      <c r="A45" s="198" t="s">
        <v>112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</row>
    <row r="46" spans="1:32" ht="12.75" customHeight="1">
      <c r="A46" s="203" t="s">
        <v>12</v>
      </c>
      <c r="B46" s="203" t="s">
        <v>11</v>
      </c>
      <c r="C46" s="185" t="s">
        <v>10</v>
      </c>
      <c r="D46" s="188" t="s">
        <v>9</v>
      </c>
      <c r="E46" s="189"/>
      <c r="F46" s="189"/>
      <c r="G46" s="189"/>
      <c r="H46" s="206"/>
      <c r="I46" s="181" t="s">
        <v>2</v>
      </c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</row>
    <row r="47" spans="1:32" ht="12.75" customHeight="1">
      <c r="A47" s="204"/>
      <c r="B47" s="204"/>
      <c r="C47" s="186"/>
      <c r="D47" s="191"/>
      <c r="E47" s="192"/>
      <c r="F47" s="192"/>
      <c r="G47" s="192"/>
      <c r="H47" s="207"/>
      <c r="I47" s="181" t="s">
        <v>32</v>
      </c>
      <c r="J47" s="182"/>
      <c r="K47" s="182"/>
      <c r="L47" s="182"/>
      <c r="M47" s="182"/>
      <c r="N47" s="182"/>
      <c r="O47" s="182"/>
      <c r="P47" s="183"/>
      <c r="Q47" s="181" t="s">
        <v>33</v>
      </c>
      <c r="R47" s="182"/>
      <c r="S47" s="182"/>
      <c r="T47" s="182"/>
      <c r="U47" s="182"/>
      <c r="V47" s="182"/>
      <c r="W47" s="182"/>
      <c r="X47" s="183"/>
      <c r="Y47" s="181" t="s">
        <v>34</v>
      </c>
      <c r="Z47" s="182"/>
      <c r="AA47" s="182"/>
      <c r="AB47" s="182"/>
      <c r="AC47" s="182"/>
      <c r="AD47" s="182"/>
      <c r="AE47" s="182"/>
      <c r="AF47" s="183"/>
    </row>
    <row r="48" spans="1:32" ht="12.75" customHeight="1">
      <c r="A48" s="204"/>
      <c r="B48" s="204"/>
      <c r="C48" s="186"/>
      <c r="D48" s="194"/>
      <c r="E48" s="195"/>
      <c r="F48" s="195"/>
      <c r="G48" s="195"/>
      <c r="H48" s="208"/>
      <c r="I48" s="181" t="s">
        <v>3</v>
      </c>
      <c r="J48" s="182"/>
      <c r="K48" s="182"/>
      <c r="L48" s="183"/>
      <c r="M48" s="181" t="s">
        <v>4</v>
      </c>
      <c r="N48" s="182"/>
      <c r="O48" s="182"/>
      <c r="P48" s="183"/>
      <c r="Q48" s="181" t="s">
        <v>5</v>
      </c>
      <c r="R48" s="182"/>
      <c r="S48" s="182"/>
      <c r="T48" s="183"/>
      <c r="U48" s="181" t="s">
        <v>6</v>
      </c>
      <c r="V48" s="182"/>
      <c r="W48" s="182"/>
      <c r="X48" s="183"/>
      <c r="Y48" s="181" t="s">
        <v>7</v>
      </c>
      <c r="Z48" s="182"/>
      <c r="AA48" s="182"/>
      <c r="AB48" s="183"/>
      <c r="AC48" s="181" t="s">
        <v>8</v>
      </c>
      <c r="AD48" s="182"/>
      <c r="AE48" s="182"/>
      <c r="AF48" s="183"/>
    </row>
    <row r="49" spans="1:32" ht="31.5" customHeight="1">
      <c r="A49" s="205"/>
      <c r="B49" s="205"/>
      <c r="C49" s="187"/>
      <c r="D49" s="8" t="s">
        <v>118</v>
      </c>
      <c r="E49" s="8" t="s">
        <v>119</v>
      </c>
      <c r="F49" s="8" t="s">
        <v>74</v>
      </c>
      <c r="G49" s="8" t="s">
        <v>120</v>
      </c>
      <c r="H49" s="9" t="s">
        <v>17</v>
      </c>
      <c r="I49" s="10" t="s">
        <v>17</v>
      </c>
      <c r="J49" s="11" t="s">
        <v>119</v>
      </c>
      <c r="K49" s="11" t="s">
        <v>74</v>
      </c>
      <c r="L49" s="11" t="s">
        <v>121</v>
      </c>
      <c r="M49" s="10" t="s">
        <v>17</v>
      </c>
      <c r="N49" s="11" t="s">
        <v>119</v>
      </c>
      <c r="O49" s="11" t="s">
        <v>74</v>
      </c>
      <c r="P49" s="11" t="s">
        <v>121</v>
      </c>
      <c r="Q49" s="10" t="s">
        <v>17</v>
      </c>
      <c r="R49" s="11" t="s">
        <v>119</v>
      </c>
      <c r="S49" s="11" t="s">
        <v>74</v>
      </c>
      <c r="T49" s="11" t="s">
        <v>121</v>
      </c>
      <c r="U49" s="10" t="s">
        <v>17</v>
      </c>
      <c r="V49" s="11" t="s">
        <v>119</v>
      </c>
      <c r="W49" s="11" t="s">
        <v>74</v>
      </c>
      <c r="X49" s="11" t="s">
        <v>121</v>
      </c>
      <c r="Y49" s="10" t="s">
        <v>17</v>
      </c>
      <c r="Z49" s="11" t="s">
        <v>119</v>
      </c>
      <c r="AA49" s="11" t="s">
        <v>74</v>
      </c>
      <c r="AB49" s="11" t="s">
        <v>121</v>
      </c>
      <c r="AC49" s="10" t="s">
        <v>17</v>
      </c>
      <c r="AD49" s="11" t="s">
        <v>119</v>
      </c>
      <c r="AE49" s="11" t="s">
        <v>74</v>
      </c>
      <c r="AF49" s="11" t="s">
        <v>121</v>
      </c>
    </row>
    <row r="50" spans="1:32" ht="12.75">
      <c r="A50" s="12">
        <v>25</v>
      </c>
      <c r="B50" s="35" t="s">
        <v>64</v>
      </c>
      <c r="C50" s="13" t="s">
        <v>65</v>
      </c>
      <c r="D50" s="12">
        <v>120</v>
      </c>
      <c r="E50" s="12"/>
      <c r="F50" s="12"/>
      <c r="G50" s="12">
        <v>120</v>
      </c>
      <c r="H50" s="15">
        <f aca="true" t="shared" si="7" ref="H50:H56">SUM(I50,M50,Q50,U50,Y50,AC50)</f>
        <v>5</v>
      </c>
      <c r="I50" s="16">
        <v>2</v>
      </c>
      <c r="J50" s="12"/>
      <c r="K50" s="12"/>
      <c r="L50" s="12">
        <v>30</v>
      </c>
      <c r="M50" s="16">
        <v>1</v>
      </c>
      <c r="N50" s="12"/>
      <c r="O50" s="12"/>
      <c r="P50" s="12">
        <v>30</v>
      </c>
      <c r="Q50" s="16">
        <v>1</v>
      </c>
      <c r="R50" s="12"/>
      <c r="S50" s="12"/>
      <c r="T50" s="12">
        <v>30</v>
      </c>
      <c r="U50" s="16">
        <v>1</v>
      </c>
      <c r="V50" s="12"/>
      <c r="W50" s="12"/>
      <c r="X50" s="12">
        <v>30</v>
      </c>
      <c r="Y50" s="16"/>
      <c r="Z50" s="12"/>
      <c r="AA50" s="12"/>
      <c r="AB50" s="12"/>
      <c r="AC50" s="36"/>
      <c r="AD50" s="37"/>
      <c r="AE50" s="37"/>
      <c r="AF50" s="37"/>
    </row>
    <row r="51" spans="1:32" ht="12.75">
      <c r="A51" s="12">
        <v>26</v>
      </c>
      <c r="B51" s="38" t="s">
        <v>66</v>
      </c>
      <c r="C51" s="14" t="s">
        <v>62</v>
      </c>
      <c r="D51" s="12">
        <v>60</v>
      </c>
      <c r="E51" s="12"/>
      <c r="F51" s="3"/>
      <c r="G51" s="12">
        <v>60</v>
      </c>
      <c r="H51" s="15">
        <f t="shared" si="7"/>
        <v>2</v>
      </c>
      <c r="I51" s="4">
        <v>1</v>
      </c>
      <c r="J51" s="12"/>
      <c r="K51" s="12"/>
      <c r="L51" s="17">
        <v>30</v>
      </c>
      <c r="M51" s="16">
        <v>1</v>
      </c>
      <c r="N51" s="12"/>
      <c r="O51" s="12"/>
      <c r="P51" s="17">
        <v>30</v>
      </c>
      <c r="Q51" s="16"/>
      <c r="R51" s="17"/>
      <c r="S51" s="17"/>
      <c r="T51" s="17"/>
      <c r="U51" s="16"/>
      <c r="V51" s="17"/>
      <c r="W51" s="17"/>
      <c r="X51" s="17"/>
      <c r="Y51" s="16"/>
      <c r="Z51" s="12"/>
      <c r="AA51" s="12"/>
      <c r="AB51" s="12"/>
      <c r="AC51" s="16"/>
      <c r="AD51" s="17"/>
      <c r="AE51" s="17"/>
      <c r="AF51" s="17"/>
    </row>
    <row r="52" spans="1:32" ht="12.75">
      <c r="A52" s="12">
        <v>27</v>
      </c>
      <c r="B52" s="39" t="s">
        <v>67</v>
      </c>
      <c r="C52" s="40" t="s">
        <v>25</v>
      </c>
      <c r="D52" s="12">
        <v>30</v>
      </c>
      <c r="E52" s="19"/>
      <c r="F52" s="5"/>
      <c r="G52" s="19">
        <v>30</v>
      </c>
      <c r="H52" s="15">
        <f t="shared" si="7"/>
        <v>2</v>
      </c>
      <c r="I52" s="4">
        <v>2</v>
      </c>
      <c r="J52" s="19"/>
      <c r="K52" s="12"/>
      <c r="L52" s="19">
        <v>30</v>
      </c>
      <c r="M52" s="16"/>
      <c r="N52" s="12"/>
      <c r="O52" s="12"/>
      <c r="P52" s="19"/>
      <c r="Q52" s="16"/>
      <c r="R52" s="17"/>
      <c r="S52" s="17"/>
      <c r="T52" s="17"/>
      <c r="U52" s="16"/>
      <c r="V52" s="12"/>
      <c r="W52" s="12"/>
      <c r="X52" s="12"/>
      <c r="Y52" s="16"/>
      <c r="Z52" s="12"/>
      <c r="AA52" s="12"/>
      <c r="AB52" s="12"/>
      <c r="AC52" s="16"/>
      <c r="AD52" s="17"/>
      <c r="AE52" s="17"/>
      <c r="AF52" s="17"/>
    </row>
    <row r="53" spans="1:32" ht="12.75">
      <c r="A53" s="12">
        <v>28</v>
      </c>
      <c r="B53" s="38" t="s">
        <v>113</v>
      </c>
      <c r="C53" s="14" t="s">
        <v>61</v>
      </c>
      <c r="D53" s="12">
        <v>60</v>
      </c>
      <c r="E53" s="12"/>
      <c r="F53" s="3">
        <v>60</v>
      </c>
      <c r="G53" s="12"/>
      <c r="H53" s="15">
        <f t="shared" si="7"/>
        <v>4</v>
      </c>
      <c r="I53" s="4"/>
      <c r="J53" s="12"/>
      <c r="K53" s="12"/>
      <c r="L53" s="17"/>
      <c r="M53" s="16">
        <v>4</v>
      </c>
      <c r="N53" s="12"/>
      <c r="O53" s="12">
        <v>60</v>
      </c>
      <c r="P53" s="12"/>
      <c r="Q53" s="16"/>
      <c r="R53" s="17"/>
      <c r="S53" s="17"/>
      <c r="T53" s="17"/>
      <c r="U53" s="16"/>
      <c r="V53" s="12"/>
      <c r="W53" s="12"/>
      <c r="X53" s="12"/>
      <c r="Y53" s="16"/>
      <c r="Z53" s="19"/>
      <c r="AA53" s="19"/>
      <c r="AB53" s="19"/>
      <c r="AC53" s="16"/>
      <c r="AD53" s="17"/>
      <c r="AE53" s="17"/>
      <c r="AF53" s="17"/>
    </row>
    <row r="54" spans="1:32" ht="12.75">
      <c r="A54" s="12">
        <v>29</v>
      </c>
      <c r="B54" s="38" t="s">
        <v>68</v>
      </c>
      <c r="C54" s="14" t="s">
        <v>69</v>
      </c>
      <c r="D54" s="12"/>
      <c r="E54" s="12"/>
      <c r="F54" s="3"/>
      <c r="G54" s="12"/>
      <c r="H54" s="41"/>
      <c r="I54" s="4"/>
      <c r="J54" s="12"/>
      <c r="K54" s="12"/>
      <c r="L54" s="17"/>
      <c r="M54" s="16"/>
      <c r="N54" s="12"/>
      <c r="O54" s="12"/>
      <c r="P54" s="12"/>
      <c r="Q54" s="16"/>
      <c r="R54" s="17"/>
      <c r="S54" s="17"/>
      <c r="T54" s="17"/>
      <c r="U54" s="16">
        <v>2</v>
      </c>
      <c r="V54" s="12"/>
      <c r="W54" s="12"/>
      <c r="X54" s="12"/>
      <c r="Y54" s="16">
        <v>2</v>
      </c>
      <c r="Z54" s="19"/>
      <c r="AA54" s="19"/>
      <c r="AB54" s="19"/>
      <c r="AC54" s="42">
        <v>1</v>
      </c>
      <c r="AD54" s="43"/>
      <c r="AE54" s="43"/>
      <c r="AF54" s="5"/>
    </row>
    <row r="55" spans="1:32" ht="12.75">
      <c r="A55" s="12">
        <v>30</v>
      </c>
      <c r="B55" s="38" t="s">
        <v>70</v>
      </c>
      <c r="C55" s="14" t="s">
        <v>27</v>
      </c>
      <c r="D55" s="12">
        <v>25</v>
      </c>
      <c r="E55" s="12">
        <v>10</v>
      </c>
      <c r="F55" s="3"/>
      <c r="G55" s="12">
        <v>15</v>
      </c>
      <c r="H55" s="15">
        <f t="shared" si="7"/>
        <v>1</v>
      </c>
      <c r="I55" s="4"/>
      <c r="J55" s="12"/>
      <c r="K55" s="12"/>
      <c r="L55" s="17"/>
      <c r="M55" s="16"/>
      <c r="N55" s="12"/>
      <c r="O55" s="12"/>
      <c r="P55" s="12"/>
      <c r="Q55" s="16"/>
      <c r="R55" s="17"/>
      <c r="S55" s="17"/>
      <c r="T55" s="17"/>
      <c r="U55" s="16"/>
      <c r="V55" s="12"/>
      <c r="W55" s="12"/>
      <c r="X55" s="12"/>
      <c r="Y55" s="16">
        <v>1</v>
      </c>
      <c r="Z55" s="19">
        <v>10</v>
      </c>
      <c r="AA55" s="19"/>
      <c r="AB55" s="19">
        <v>15</v>
      </c>
      <c r="AC55" s="16"/>
      <c r="AD55" s="19"/>
      <c r="AE55" s="19"/>
      <c r="AF55" s="19"/>
    </row>
    <row r="56" spans="1:32" ht="12.75">
      <c r="A56" s="12">
        <v>31</v>
      </c>
      <c r="B56" s="38" t="s">
        <v>71</v>
      </c>
      <c r="C56" s="13" t="s">
        <v>28</v>
      </c>
      <c r="D56" s="12">
        <v>5</v>
      </c>
      <c r="E56" s="12">
        <v>5</v>
      </c>
      <c r="F56" s="12"/>
      <c r="G56" s="12"/>
      <c r="H56" s="15">
        <f t="shared" si="7"/>
        <v>1</v>
      </c>
      <c r="I56" s="16"/>
      <c r="J56" s="12"/>
      <c r="K56" s="12"/>
      <c r="L56" s="17"/>
      <c r="M56" s="16"/>
      <c r="N56" s="12"/>
      <c r="O56" s="12"/>
      <c r="P56" s="12"/>
      <c r="Q56" s="16"/>
      <c r="R56" s="17"/>
      <c r="S56" s="17"/>
      <c r="T56" s="17"/>
      <c r="U56" s="16">
        <v>1</v>
      </c>
      <c r="V56" s="12">
        <v>5</v>
      </c>
      <c r="W56" s="12"/>
      <c r="X56" s="12"/>
      <c r="Y56" s="16"/>
      <c r="Z56" s="19"/>
      <c r="AA56" s="19"/>
      <c r="AB56" s="19"/>
      <c r="AC56" s="16"/>
      <c r="AD56" s="19"/>
      <c r="AE56" s="19"/>
      <c r="AF56" s="19"/>
    </row>
    <row r="57" spans="1:32" s="65" customFormat="1" ht="12.75">
      <c r="A57" s="17"/>
      <c r="B57" s="44" t="s">
        <v>72</v>
      </c>
      <c r="C57" s="15"/>
      <c r="D57" s="15">
        <f aca="true" t="shared" si="8" ref="D57:AF57">SUM(D50:D56)</f>
        <v>300</v>
      </c>
      <c r="E57" s="15">
        <f t="shared" si="8"/>
        <v>15</v>
      </c>
      <c r="F57" s="15">
        <f t="shared" si="8"/>
        <v>60</v>
      </c>
      <c r="G57" s="15">
        <f t="shared" si="8"/>
        <v>225</v>
      </c>
      <c r="H57" s="15">
        <f t="shared" si="8"/>
        <v>15</v>
      </c>
      <c r="I57" s="21">
        <f t="shared" si="8"/>
        <v>5</v>
      </c>
      <c r="J57" s="15">
        <f t="shared" si="8"/>
        <v>0</v>
      </c>
      <c r="K57" s="15">
        <f t="shared" si="8"/>
        <v>0</v>
      </c>
      <c r="L57" s="15">
        <f t="shared" si="8"/>
        <v>90</v>
      </c>
      <c r="M57" s="21">
        <f t="shared" si="8"/>
        <v>6</v>
      </c>
      <c r="N57" s="15">
        <f t="shared" si="8"/>
        <v>0</v>
      </c>
      <c r="O57" s="15">
        <f t="shared" si="8"/>
        <v>60</v>
      </c>
      <c r="P57" s="15">
        <f t="shared" si="8"/>
        <v>60</v>
      </c>
      <c r="Q57" s="21">
        <f t="shared" si="8"/>
        <v>1</v>
      </c>
      <c r="R57" s="15">
        <f t="shared" si="8"/>
        <v>0</v>
      </c>
      <c r="S57" s="15">
        <f t="shared" si="8"/>
        <v>0</v>
      </c>
      <c r="T57" s="15">
        <f t="shared" si="8"/>
        <v>30</v>
      </c>
      <c r="U57" s="21">
        <f t="shared" si="8"/>
        <v>4</v>
      </c>
      <c r="V57" s="15">
        <f t="shared" si="8"/>
        <v>5</v>
      </c>
      <c r="W57" s="15">
        <f t="shared" si="8"/>
        <v>0</v>
      </c>
      <c r="X57" s="15">
        <f t="shared" si="8"/>
        <v>30</v>
      </c>
      <c r="Y57" s="21">
        <f t="shared" si="8"/>
        <v>3</v>
      </c>
      <c r="Z57" s="15">
        <f t="shared" si="8"/>
        <v>10</v>
      </c>
      <c r="AA57" s="15">
        <f t="shared" si="8"/>
        <v>0</v>
      </c>
      <c r="AB57" s="15">
        <f t="shared" si="8"/>
        <v>15</v>
      </c>
      <c r="AC57" s="21">
        <f t="shared" si="8"/>
        <v>1</v>
      </c>
      <c r="AD57" s="15">
        <f t="shared" si="8"/>
        <v>0</v>
      </c>
      <c r="AE57" s="15">
        <f t="shared" si="8"/>
        <v>0</v>
      </c>
      <c r="AF57" s="15">
        <f t="shared" si="8"/>
        <v>0</v>
      </c>
    </row>
    <row r="58" spans="1:32" s="65" customFormat="1" ht="12.75">
      <c r="A58" s="43"/>
      <c r="B58" s="45" t="s">
        <v>73</v>
      </c>
      <c r="C58" s="46"/>
      <c r="D58" s="47">
        <f>SUM(D22,D32,D57,D44)</f>
        <v>1860</v>
      </c>
      <c r="E58" s="47">
        <f>SUM(E22,E32,E57,E44)</f>
        <v>300</v>
      </c>
      <c r="F58" s="47">
        <f>SUM(F57,F44,F32,F22)</f>
        <v>1050</v>
      </c>
      <c r="G58" s="47">
        <f aca="true" t="shared" si="9" ref="G58:AF58">SUM(G22,G32,G57,G44)</f>
        <v>510</v>
      </c>
      <c r="H58" s="47">
        <f t="shared" si="9"/>
        <v>121</v>
      </c>
      <c r="I58" s="47">
        <f t="shared" si="9"/>
        <v>30</v>
      </c>
      <c r="J58" s="47">
        <f t="shared" si="9"/>
        <v>60</v>
      </c>
      <c r="K58" s="47">
        <f t="shared" si="9"/>
        <v>150</v>
      </c>
      <c r="L58" s="47">
        <f t="shared" si="9"/>
        <v>135</v>
      </c>
      <c r="M58" s="47">
        <f t="shared" si="9"/>
        <v>30</v>
      </c>
      <c r="N58" s="47">
        <f t="shared" si="9"/>
        <v>45</v>
      </c>
      <c r="O58" s="47">
        <f t="shared" si="9"/>
        <v>360</v>
      </c>
      <c r="P58" s="47">
        <f t="shared" si="9"/>
        <v>90</v>
      </c>
      <c r="Q58" s="47">
        <f t="shared" si="9"/>
        <v>21</v>
      </c>
      <c r="R58" s="47">
        <f t="shared" si="9"/>
        <v>60</v>
      </c>
      <c r="S58" s="47">
        <f t="shared" si="9"/>
        <v>270</v>
      </c>
      <c r="T58" s="47">
        <f t="shared" si="9"/>
        <v>105</v>
      </c>
      <c r="U58" s="47">
        <f t="shared" si="9"/>
        <v>21</v>
      </c>
      <c r="V58" s="47">
        <f t="shared" si="9"/>
        <v>50</v>
      </c>
      <c r="W58" s="47">
        <f t="shared" si="9"/>
        <v>195</v>
      </c>
      <c r="X58" s="47">
        <f t="shared" si="9"/>
        <v>90</v>
      </c>
      <c r="Y58" s="47">
        <f t="shared" si="9"/>
        <v>14</v>
      </c>
      <c r="Z58" s="47">
        <f t="shared" si="9"/>
        <v>70</v>
      </c>
      <c r="AA58" s="47">
        <f t="shared" si="9"/>
        <v>60</v>
      </c>
      <c r="AB58" s="47">
        <f t="shared" si="9"/>
        <v>45</v>
      </c>
      <c r="AC58" s="47">
        <f t="shared" si="9"/>
        <v>10</v>
      </c>
      <c r="AD58" s="47">
        <f t="shared" si="9"/>
        <v>15</v>
      </c>
      <c r="AE58" s="47">
        <f t="shared" si="9"/>
        <v>15</v>
      </c>
      <c r="AF58" s="47">
        <f t="shared" si="9"/>
        <v>45</v>
      </c>
    </row>
    <row r="59" spans="1:32" s="67" customFormat="1" ht="25.5" customHeight="1">
      <c r="A59" s="174" t="s">
        <v>114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7"/>
    </row>
    <row r="60" spans="1:32" ht="12.75">
      <c r="A60" s="184" t="s">
        <v>12</v>
      </c>
      <c r="B60" s="184" t="s">
        <v>11</v>
      </c>
      <c r="C60" s="185" t="s">
        <v>10</v>
      </c>
      <c r="D60" s="188" t="s">
        <v>9</v>
      </c>
      <c r="E60" s="189"/>
      <c r="F60" s="189"/>
      <c r="G60" s="189"/>
      <c r="H60" s="190"/>
      <c r="I60" s="184" t="s">
        <v>2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</row>
    <row r="61" spans="1:32" ht="12.75" customHeight="1">
      <c r="A61" s="184"/>
      <c r="B61" s="184"/>
      <c r="C61" s="186"/>
      <c r="D61" s="191"/>
      <c r="E61" s="192"/>
      <c r="F61" s="192"/>
      <c r="G61" s="192"/>
      <c r="H61" s="193"/>
      <c r="I61" s="184" t="s">
        <v>32</v>
      </c>
      <c r="J61" s="184"/>
      <c r="K61" s="184"/>
      <c r="L61" s="184"/>
      <c r="M61" s="184"/>
      <c r="N61" s="184"/>
      <c r="O61" s="184"/>
      <c r="P61" s="184"/>
      <c r="Q61" s="184" t="s">
        <v>33</v>
      </c>
      <c r="R61" s="184"/>
      <c r="S61" s="184"/>
      <c r="T61" s="184"/>
      <c r="U61" s="184"/>
      <c r="V61" s="184"/>
      <c r="W61" s="184"/>
      <c r="X61" s="184"/>
      <c r="Y61" s="184" t="s">
        <v>34</v>
      </c>
      <c r="Z61" s="184"/>
      <c r="AA61" s="184"/>
      <c r="AB61" s="184"/>
      <c r="AC61" s="184"/>
      <c r="AD61" s="184"/>
      <c r="AE61" s="184"/>
      <c r="AF61" s="184"/>
    </row>
    <row r="62" spans="1:32" ht="12.75">
      <c r="A62" s="184"/>
      <c r="B62" s="184"/>
      <c r="C62" s="186"/>
      <c r="D62" s="194"/>
      <c r="E62" s="195"/>
      <c r="F62" s="195"/>
      <c r="G62" s="195"/>
      <c r="H62" s="196"/>
      <c r="I62" s="181" t="s">
        <v>3</v>
      </c>
      <c r="J62" s="182"/>
      <c r="K62" s="182"/>
      <c r="L62" s="183"/>
      <c r="M62" s="181" t="s">
        <v>4</v>
      </c>
      <c r="N62" s="182"/>
      <c r="O62" s="182"/>
      <c r="P62" s="183"/>
      <c r="Q62" s="181" t="s">
        <v>5</v>
      </c>
      <c r="R62" s="182"/>
      <c r="S62" s="182"/>
      <c r="T62" s="183"/>
      <c r="U62" s="181" t="s">
        <v>6</v>
      </c>
      <c r="V62" s="182"/>
      <c r="W62" s="182"/>
      <c r="X62" s="183"/>
      <c r="Y62" s="181" t="s">
        <v>7</v>
      </c>
      <c r="Z62" s="182"/>
      <c r="AA62" s="182"/>
      <c r="AB62" s="183"/>
      <c r="AC62" s="181" t="s">
        <v>8</v>
      </c>
      <c r="AD62" s="182"/>
      <c r="AE62" s="182"/>
      <c r="AF62" s="183"/>
    </row>
    <row r="63" spans="1:32" ht="48.75">
      <c r="A63" s="184"/>
      <c r="B63" s="184"/>
      <c r="C63" s="187"/>
      <c r="D63" s="8" t="s">
        <v>118</v>
      </c>
      <c r="E63" s="8" t="s">
        <v>119</v>
      </c>
      <c r="F63" s="8" t="s">
        <v>75</v>
      </c>
      <c r="G63" s="8" t="s">
        <v>123</v>
      </c>
      <c r="H63" s="9" t="s">
        <v>17</v>
      </c>
      <c r="I63" s="10" t="s">
        <v>17</v>
      </c>
      <c r="J63" s="11" t="s">
        <v>119</v>
      </c>
      <c r="K63" s="11" t="s">
        <v>74</v>
      </c>
      <c r="L63" s="11" t="s">
        <v>121</v>
      </c>
      <c r="M63" s="10" t="s">
        <v>17</v>
      </c>
      <c r="N63" s="11" t="s">
        <v>119</v>
      </c>
      <c r="O63" s="11" t="s">
        <v>74</v>
      </c>
      <c r="P63" s="11" t="s">
        <v>121</v>
      </c>
      <c r="Q63" s="10" t="s">
        <v>17</v>
      </c>
      <c r="R63" s="11" t="s">
        <v>119</v>
      </c>
      <c r="S63" s="11" t="s">
        <v>74</v>
      </c>
      <c r="T63" s="11" t="s">
        <v>121</v>
      </c>
      <c r="U63" s="10" t="s">
        <v>17</v>
      </c>
      <c r="V63" s="11" t="s">
        <v>119</v>
      </c>
      <c r="W63" s="11" t="s">
        <v>74</v>
      </c>
      <c r="X63" s="11" t="s">
        <v>121</v>
      </c>
      <c r="Y63" s="10" t="s">
        <v>17</v>
      </c>
      <c r="Z63" s="11" t="s">
        <v>119</v>
      </c>
      <c r="AA63" s="11" t="s">
        <v>74</v>
      </c>
      <c r="AB63" s="11" t="s">
        <v>121</v>
      </c>
      <c r="AC63" s="10" t="s">
        <v>17</v>
      </c>
      <c r="AD63" s="11" t="s">
        <v>119</v>
      </c>
      <c r="AE63" s="11" t="s">
        <v>74</v>
      </c>
      <c r="AF63" s="11" t="s">
        <v>121</v>
      </c>
    </row>
    <row r="64" spans="1:32" ht="24" customHeight="1">
      <c r="A64" s="178" t="s">
        <v>116</v>
      </c>
      <c r="B64" s="179"/>
      <c r="C64" s="180"/>
      <c r="D64" s="43"/>
      <c r="E64" s="43"/>
      <c r="F64" s="43"/>
      <c r="G64" s="43"/>
      <c r="H64" s="43"/>
      <c r="I64" s="48"/>
      <c r="J64" s="49"/>
      <c r="K64" s="49"/>
      <c r="L64" s="49"/>
      <c r="M64" s="48"/>
      <c r="N64" s="49"/>
      <c r="O64" s="49"/>
      <c r="P64" s="49"/>
      <c r="Q64" s="48"/>
      <c r="R64" s="49"/>
      <c r="S64" s="49"/>
      <c r="T64" s="49"/>
      <c r="U64" s="48"/>
      <c r="V64" s="49"/>
      <c r="W64" s="49"/>
      <c r="X64" s="49"/>
      <c r="Y64" s="50"/>
      <c r="Z64" s="51"/>
      <c r="AA64" s="51"/>
      <c r="AB64" s="49"/>
      <c r="AC64" s="50"/>
      <c r="AD64" s="49"/>
      <c r="AE64" s="49"/>
      <c r="AF64" s="49"/>
    </row>
    <row r="65" spans="1:32" ht="25.5" customHeight="1">
      <c r="A65" s="43">
        <v>32</v>
      </c>
      <c r="B65" s="52" t="s">
        <v>115</v>
      </c>
      <c r="C65" s="28" t="s">
        <v>28</v>
      </c>
      <c r="D65" s="30">
        <v>90</v>
      </c>
      <c r="E65" s="30"/>
      <c r="F65" s="30">
        <v>90</v>
      </c>
      <c r="G65" s="30"/>
      <c r="H65" s="15">
        <f aca="true" t="shared" si="10" ref="H65:H70">SUM(I65,M65,Q65,U65,Y65,AC65)</f>
        <v>2</v>
      </c>
      <c r="I65" s="50"/>
      <c r="J65" s="3"/>
      <c r="K65" s="3"/>
      <c r="L65" s="3"/>
      <c r="M65" s="50"/>
      <c r="N65" s="3"/>
      <c r="O65" s="3"/>
      <c r="P65" s="3"/>
      <c r="Q65" s="50"/>
      <c r="R65" s="3"/>
      <c r="S65" s="3"/>
      <c r="T65" s="3"/>
      <c r="U65" s="50">
        <v>2</v>
      </c>
      <c r="V65" s="3"/>
      <c r="W65" s="3">
        <v>90</v>
      </c>
      <c r="X65" s="3"/>
      <c r="Y65" s="50"/>
      <c r="Z65" s="30"/>
      <c r="AA65" s="53"/>
      <c r="AB65" s="30"/>
      <c r="AC65" s="54"/>
      <c r="AD65" s="30"/>
      <c r="AE65" s="30"/>
      <c r="AF65" s="30"/>
    </row>
    <row r="66" spans="1:32" ht="12.75">
      <c r="A66" s="43">
        <v>33</v>
      </c>
      <c r="B66" s="28" t="s">
        <v>122</v>
      </c>
      <c r="C66" s="28" t="s">
        <v>28</v>
      </c>
      <c r="D66" s="30">
        <v>45</v>
      </c>
      <c r="E66" s="30"/>
      <c r="F66" s="30">
        <v>45</v>
      </c>
      <c r="G66" s="30"/>
      <c r="H66" s="15">
        <f>SUM(I66,M66,Q66,U66,Y66,AC66)</f>
        <v>2</v>
      </c>
      <c r="I66" s="50"/>
      <c r="J66" s="3"/>
      <c r="K66" s="3"/>
      <c r="L66" s="3"/>
      <c r="M66" s="50"/>
      <c r="N66" s="3"/>
      <c r="O66" s="3"/>
      <c r="P66" s="3"/>
      <c r="Q66" s="50"/>
      <c r="R66" s="3"/>
      <c r="S66" s="3"/>
      <c r="T66" s="3"/>
      <c r="U66" s="50">
        <v>2</v>
      </c>
      <c r="V66" s="3"/>
      <c r="W66" s="3">
        <v>45</v>
      </c>
      <c r="X66" s="3"/>
      <c r="Y66" s="55"/>
      <c r="Z66" s="53"/>
      <c r="AA66" s="53"/>
      <c r="AB66" s="53"/>
      <c r="AC66" s="54"/>
      <c r="AD66" s="53"/>
      <c r="AE66" s="53"/>
      <c r="AF66" s="53"/>
    </row>
    <row r="67" spans="1:32" ht="12.75">
      <c r="A67" s="43">
        <v>34</v>
      </c>
      <c r="B67" s="28" t="s">
        <v>92</v>
      </c>
      <c r="C67" s="28" t="s">
        <v>76</v>
      </c>
      <c r="D67" s="30">
        <v>60</v>
      </c>
      <c r="E67" s="30"/>
      <c r="F67" s="30">
        <v>60</v>
      </c>
      <c r="G67" s="30"/>
      <c r="H67" s="15">
        <f>SUM(I67,M67,Q67,U67,Y67,AC67)</f>
        <v>5</v>
      </c>
      <c r="I67" s="50"/>
      <c r="J67" s="3"/>
      <c r="K67" s="3"/>
      <c r="L67" s="3"/>
      <c r="M67" s="50"/>
      <c r="N67" s="3"/>
      <c r="O67" s="3"/>
      <c r="P67" s="3"/>
      <c r="Q67" s="50">
        <v>5</v>
      </c>
      <c r="R67" s="68"/>
      <c r="S67" s="3">
        <v>60</v>
      </c>
      <c r="T67" s="3"/>
      <c r="U67" s="50"/>
      <c r="V67" s="3"/>
      <c r="W67" s="3"/>
      <c r="X67" s="3"/>
      <c r="Y67" s="55"/>
      <c r="Z67" s="53"/>
      <c r="AA67" s="53"/>
      <c r="AB67" s="53"/>
      <c r="AC67" s="54"/>
      <c r="AD67" s="30"/>
      <c r="AE67" s="53"/>
      <c r="AF67" s="53"/>
    </row>
    <row r="68" spans="1:32" ht="25.5">
      <c r="A68" s="43">
        <v>35</v>
      </c>
      <c r="B68" s="52" t="s">
        <v>94</v>
      </c>
      <c r="C68" s="28" t="s">
        <v>93</v>
      </c>
      <c r="D68" s="30">
        <v>15</v>
      </c>
      <c r="E68" s="30"/>
      <c r="F68" s="30"/>
      <c r="G68" s="30">
        <v>15</v>
      </c>
      <c r="H68" s="15">
        <f t="shared" si="10"/>
        <v>4</v>
      </c>
      <c r="I68" s="50"/>
      <c r="J68" s="3"/>
      <c r="K68" s="3"/>
      <c r="L68" s="3"/>
      <c r="M68" s="50"/>
      <c r="N68" s="3"/>
      <c r="O68" s="3"/>
      <c r="P68" s="3"/>
      <c r="Q68" s="50">
        <v>4</v>
      </c>
      <c r="R68" s="3"/>
      <c r="S68" s="3"/>
      <c r="T68" s="3">
        <v>15</v>
      </c>
      <c r="U68" s="50"/>
      <c r="V68" s="3"/>
      <c r="W68" s="3"/>
      <c r="X68" s="3"/>
      <c r="Y68" s="50"/>
      <c r="Z68" s="30"/>
      <c r="AA68" s="30"/>
      <c r="AB68" s="30"/>
      <c r="AC68" s="54"/>
      <c r="AD68" s="53"/>
      <c r="AE68" s="53"/>
      <c r="AF68" s="53"/>
    </row>
    <row r="69" spans="1:32" ht="12.75">
      <c r="A69" s="43">
        <v>36</v>
      </c>
      <c r="B69" s="28" t="s">
        <v>19</v>
      </c>
      <c r="C69" s="28" t="s">
        <v>77</v>
      </c>
      <c r="D69" s="30">
        <v>30</v>
      </c>
      <c r="E69" s="30"/>
      <c r="F69" s="30"/>
      <c r="G69" s="30">
        <v>30</v>
      </c>
      <c r="H69" s="15">
        <f t="shared" si="10"/>
        <v>17</v>
      </c>
      <c r="I69" s="50"/>
      <c r="J69" s="3"/>
      <c r="K69" s="3"/>
      <c r="L69" s="3"/>
      <c r="M69" s="50"/>
      <c r="N69" s="3"/>
      <c r="O69" s="3"/>
      <c r="P69" s="3"/>
      <c r="Q69" s="50"/>
      <c r="R69" s="3"/>
      <c r="S69" s="3"/>
      <c r="T69" s="3"/>
      <c r="U69" s="50"/>
      <c r="V69" s="3"/>
      <c r="W69" s="3"/>
      <c r="X69" s="3"/>
      <c r="Y69" s="50">
        <v>7</v>
      </c>
      <c r="Z69" s="53"/>
      <c r="AA69" s="53"/>
      <c r="AB69" s="53">
        <v>15</v>
      </c>
      <c r="AC69" s="54">
        <v>10</v>
      </c>
      <c r="AD69" s="53"/>
      <c r="AE69" s="53"/>
      <c r="AF69" s="53">
        <v>15</v>
      </c>
    </row>
    <row r="70" spans="1:32" ht="12.75">
      <c r="A70" s="43">
        <v>37</v>
      </c>
      <c r="B70" s="28" t="s">
        <v>117</v>
      </c>
      <c r="C70" s="28" t="s">
        <v>77</v>
      </c>
      <c r="D70" s="30">
        <v>120</v>
      </c>
      <c r="E70" s="30"/>
      <c r="F70" s="30">
        <v>120</v>
      </c>
      <c r="G70" s="30"/>
      <c r="H70" s="15">
        <f t="shared" si="10"/>
        <v>20</v>
      </c>
      <c r="I70" s="50"/>
      <c r="J70" s="3"/>
      <c r="K70" s="3"/>
      <c r="L70" s="3"/>
      <c r="M70" s="50"/>
      <c r="N70" s="3"/>
      <c r="O70" s="3"/>
      <c r="P70" s="3"/>
      <c r="Q70" s="50"/>
      <c r="R70" s="3"/>
      <c r="S70" s="3"/>
      <c r="T70" s="3"/>
      <c r="U70" s="50"/>
      <c r="V70" s="3"/>
      <c r="W70" s="3"/>
      <c r="X70" s="3"/>
      <c r="Y70" s="50">
        <v>10</v>
      </c>
      <c r="Z70" s="53"/>
      <c r="AA70" s="53"/>
      <c r="AB70" s="53">
        <v>60</v>
      </c>
      <c r="AC70" s="54">
        <v>10</v>
      </c>
      <c r="AD70" s="53"/>
      <c r="AE70" s="53"/>
      <c r="AF70" s="53">
        <v>60</v>
      </c>
    </row>
    <row r="71" spans="1:32" ht="25.5" customHeight="1">
      <c r="A71" s="43">
        <v>38</v>
      </c>
      <c r="B71" s="52" t="s">
        <v>78</v>
      </c>
      <c r="C71" s="28" t="s">
        <v>28</v>
      </c>
      <c r="D71" s="30">
        <v>60</v>
      </c>
      <c r="E71" s="30"/>
      <c r="F71" s="30">
        <v>60</v>
      </c>
      <c r="G71" s="30"/>
      <c r="H71" s="15">
        <f>SUM(I71,M71,Q71,U71,Y71,AC71)</f>
        <v>4</v>
      </c>
      <c r="I71" s="50"/>
      <c r="J71" s="3"/>
      <c r="K71" s="3"/>
      <c r="L71" s="3"/>
      <c r="M71" s="50"/>
      <c r="N71" s="3"/>
      <c r="O71" s="3"/>
      <c r="P71" s="3"/>
      <c r="Q71" s="50"/>
      <c r="R71" s="3"/>
      <c r="S71" s="3"/>
      <c r="T71" s="3"/>
      <c r="U71" s="50">
        <v>4</v>
      </c>
      <c r="V71" s="3"/>
      <c r="W71" s="3">
        <v>60</v>
      </c>
      <c r="X71" s="3"/>
      <c r="Y71" s="50"/>
      <c r="Z71" s="53"/>
      <c r="AA71" s="53"/>
      <c r="AB71" s="53"/>
      <c r="AC71" s="54"/>
      <c r="AD71" s="53"/>
      <c r="AE71" s="53"/>
      <c r="AF71" s="53"/>
    </row>
    <row r="72" spans="1:32" ht="12.75">
      <c r="A72" s="56"/>
      <c r="B72" s="34" t="s">
        <v>31</v>
      </c>
      <c r="C72" s="57"/>
      <c r="D72" s="69">
        <f aca="true" t="shared" si="11" ref="D72:AD72">SUM(D65:D71)</f>
        <v>420</v>
      </c>
      <c r="E72" s="69">
        <f t="shared" si="11"/>
        <v>0</v>
      </c>
      <c r="F72" s="69">
        <f t="shared" si="11"/>
        <v>375</v>
      </c>
      <c r="G72" s="69">
        <f t="shared" si="11"/>
        <v>45</v>
      </c>
      <c r="H72" s="69">
        <f t="shared" si="11"/>
        <v>54</v>
      </c>
      <c r="I72" s="69">
        <f t="shared" si="11"/>
        <v>0</v>
      </c>
      <c r="J72" s="69">
        <f t="shared" si="11"/>
        <v>0</v>
      </c>
      <c r="K72" s="69">
        <f t="shared" si="11"/>
        <v>0</v>
      </c>
      <c r="L72" s="69">
        <f t="shared" si="11"/>
        <v>0</v>
      </c>
      <c r="M72" s="69">
        <f t="shared" si="11"/>
        <v>0</v>
      </c>
      <c r="N72" s="69">
        <f t="shared" si="11"/>
        <v>0</v>
      </c>
      <c r="O72" s="69">
        <f t="shared" si="11"/>
        <v>0</v>
      </c>
      <c r="P72" s="69">
        <f t="shared" si="11"/>
        <v>0</v>
      </c>
      <c r="Q72" s="69">
        <f t="shared" si="11"/>
        <v>9</v>
      </c>
      <c r="R72" s="69">
        <f t="shared" si="11"/>
        <v>0</v>
      </c>
      <c r="S72" s="69">
        <f t="shared" si="11"/>
        <v>60</v>
      </c>
      <c r="T72" s="69">
        <f t="shared" si="11"/>
        <v>15</v>
      </c>
      <c r="U72" s="69">
        <f t="shared" si="11"/>
        <v>8</v>
      </c>
      <c r="V72" s="69">
        <f t="shared" si="11"/>
        <v>0</v>
      </c>
      <c r="W72" s="69">
        <f t="shared" si="11"/>
        <v>195</v>
      </c>
      <c r="X72" s="69">
        <f t="shared" si="11"/>
        <v>0</v>
      </c>
      <c r="Y72" s="69">
        <f t="shared" si="11"/>
        <v>17</v>
      </c>
      <c r="Z72" s="69">
        <f t="shared" si="11"/>
        <v>0</v>
      </c>
      <c r="AA72" s="69">
        <f t="shared" si="11"/>
        <v>0</v>
      </c>
      <c r="AB72" s="69">
        <f t="shared" si="11"/>
        <v>75</v>
      </c>
      <c r="AC72" s="69">
        <f t="shared" si="11"/>
        <v>20</v>
      </c>
      <c r="AD72" s="69">
        <f t="shared" si="11"/>
        <v>0</v>
      </c>
      <c r="AE72" s="69">
        <f>SUM(AE65:AE71)</f>
        <v>0</v>
      </c>
      <c r="AF72" s="69">
        <f>SUM(AF65:AF71)</f>
        <v>75</v>
      </c>
    </row>
    <row r="73" spans="1:32" ht="12.75">
      <c r="A73" s="56"/>
      <c r="B73" s="58" t="s">
        <v>20</v>
      </c>
      <c r="C73" s="46"/>
      <c r="D73" s="47">
        <f>SUM(D58,D72)</f>
        <v>2280</v>
      </c>
      <c r="E73" s="47">
        <f>SUM(E58,E72)</f>
        <v>300</v>
      </c>
      <c r="F73" s="47">
        <f>SUM(F58,F72)</f>
        <v>1425</v>
      </c>
      <c r="G73" s="47">
        <f aca="true" t="shared" si="12" ref="G73:AF73">SUM(G58,G72)</f>
        <v>555</v>
      </c>
      <c r="H73" s="47">
        <f t="shared" si="12"/>
        <v>175</v>
      </c>
      <c r="I73" s="69">
        <f t="shared" si="12"/>
        <v>30</v>
      </c>
      <c r="J73" s="47">
        <f t="shared" si="12"/>
        <v>60</v>
      </c>
      <c r="K73" s="47">
        <f t="shared" si="12"/>
        <v>150</v>
      </c>
      <c r="L73" s="47">
        <f t="shared" si="12"/>
        <v>135</v>
      </c>
      <c r="M73" s="69">
        <f t="shared" si="12"/>
        <v>30</v>
      </c>
      <c r="N73" s="47">
        <f t="shared" si="12"/>
        <v>45</v>
      </c>
      <c r="O73" s="47">
        <f t="shared" si="12"/>
        <v>360</v>
      </c>
      <c r="P73" s="47">
        <f t="shared" si="12"/>
        <v>90</v>
      </c>
      <c r="Q73" s="69">
        <f t="shared" si="12"/>
        <v>30</v>
      </c>
      <c r="R73" s="47">
        <f t="shared" si="12"/>
        <v>60</v>
      </c>
      <c r="S73" s="47">
        <f t="shared" si="12"/>
        <v>330</v>
      </c>
      <c r="T73" s="47">
        <f t="shared" si="12"/>
        <v>120</v>
      </c>
      <c r="U73" s="69">
        <f t="shared" si="12"/>
        <v>29</v>
      </c>
      <c r="V73" s="47">
        <f t="shared" si="12"/>
        <v>50</v>
      </c>
      <c r="W73" s="47">
        <f t="shared" si="12"/>
        <v>390</v>
      </c>
      <c r="X73" s="47">
        <f t="shared" si="12"/>
        <v>90</v>
      </c>
      <c r="Y73" s="69">
        <f t="shared" si="12"/>
        <v>31</v>
      </c>
      <c r="Z73" s="47">
        <f t="shared" si="12"/>
        <v>70</v>
      </c>
      <c r="AA73" s="47">
        <f t="shared" si="12"/>
        <v>60</v>
      </c>
      <c r="AB73" s="47">
        <f t="shared" si="12"/>
        <v>120</v>
      </c>
      <c r="AC73" s="69">
        <f t="shared" si="12"/>
        <v>30</v>
      </c>
      <c r="AD73" s="47">
        <f t="shared" si="12"/>
        <v>15</v>
      </c>
      <c r="AE73" s="47">
        <f t="shared" si="12"/>
        <v>15</v>
      </c>
      <c r="AF73" s="47">
        <f t="shared" si="12"/>
        <v>120</v>
      </c>
    </row>
    <row r="74" spans="1:32" ht="12.75">
      <c r="A74" s="56"/>
      <c r="B74" s="59"/>
      <c r="C74" s="56"/>
      <c r="D74" s="56"/>
      <c r="E74" s="56"/>
      <c r="F74" s="56"/>
      <c r="G74" s="56"/>
      <c r="H74" s="56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56"/>
      <c r="AE74" s="61"/>
      <c r="AF74" s="61"/>
    </row>
    <row r="77" s="1" customFormat="1" ht="12.75">
      <c r="B77" s="1" t="s">
        <v>87</v>
      </c>
    </row>
    <row r="79" spans="2:6" ht="12.75">
      <c r="B79" s="62" t="s">
        <v>79</v>
      </c>
      <c r="C79" s="62" t="s">
        <v>80</v>
      </c>
      <c r="D79" s="62" t="s">
        <v>81</v>
      </c>
      <c r="F79" s="62" t="s">
        <v>88</v>
      </c>
    </row>
    <row r="80" spans="2:6" ht="12.75">
      <c r="B80" s="62" t="s">
        <v>82</v>
      </c>
      <c r="C80" s="62" t="s">
        <v>80</v>
      </c>
      <c r="D80" s="62" t="s">
        <v>83</v>
      </c>
      <c r="F80" s="62" t="s">
        <v>89</v>
      </c>
    </row>
    <row r="81" spans="2:6" ht="12.75">
      <c r="B81" s="62" t="s">
        <v>84</v>
      </c>
      <c r="C81" s="2" t="s">
        <v>80</v>
      </c>
      <c r="D81" s="62" t="s">
        <v>83</v>
      </c>
      <c r="F81" s="2" t="s">
        <v>90</v>
      </c>
    </row>
    <row r="84" ht="12.75">
      <c r="B84" s="63" t="s">
        <v>85</v>
      </c>
    </row>
    <row r="85" ht="12.75">
      <c r="B85" s="64" t="s">
        <v>95</v>
      </c>
    </row>
    <row r="86" ht="12.75">
      <c r="B86" s="64" t="s">
        <v>96</v>
      </c>
    </row>
    <row r="87" ht="12.75">
      <c r="B87" s="64" t="s">
        <v>97</v>
      </c>
    </row>
    <row r="88" ht="12.75">
      <c r="B88" s="64" t="s">
        <v>98</v>
      </c>
    </row>
    <row r="89" ht="12.75">
      <c r="B89" s="6"/>
    </row>
    <row r="90" ht="12.75">
      <c r="B90" s="62" t="s">
        <v>86</v>
      </c>
    </row>
    <row r="91" ht="12.75">
      <c r="B91" s="6"/>
    </row>
  </sheetData>
  <mergeCells count="49">
    <mergeCell ref="Y48:AB48"/>
    <mergeCell ref="AC48:AF48"/>
    <mergeCell ref="I48:L48"/>
    <mergeCell ref="M48:P48"/>
    <mergeCell ref="Q48:T48"/>
    <mergeCell ref="U48:X48"/>
    <mergeCell ref="I46:AF46"/>
    <mergeCell ref="I47:P47"/>
    <mergeCell ref="Q47:X47"/>
    <mergeCell ref="Y47:AF47"/>
    <mergeCell ref="A46:A49"/>
    <mergeCell ref="B46:B49"/>
    <mergeCell ref="C46:C49"/>
    <mergeCell ref="D46:H48"/>
    <mergeCell ref="A45:AF45"/>
    <mergeCell ref="A10:AF10"/>
    <mergeCell ref="I11:AF11"/>
    <mergeCell ref="I12:P12"/>
    <mergeCell ref="Q12:X12"/>
    <mergeCell ref="Y12:AF12"/>
    <mergeCell ref="A11:A14"/>
    <mergeCell ref="B11:B14"/>
    <mergeCell ref="C11:C14"/>
    <mergeCell ref="A23:AF23"/>
    <mergeCell ref="I13:L13"/>
    <mergeCell ref="M13:P13"/>
    <mergeCell ref="A15:AF15"/>
    <mergeCell ref="D11:H13"/>
    <mergeCell ref="Q13:T13"/>
    <mergeCell ref="U13:X13"/>
    <mergeCell ref="Y13:AB13"/>
    <mergeCell ref="AC13:AF13"/>
    <mergeCell ref="I61:P61"/>
    <mergeCell ref="Q61:X61"/>
    <mergeCell ref="Y61:AF61"/>
    <mergeCell ref="A60:A63"/>
    <mergeCell ref="B60:B63"/>
    <mergeCell ref="C60:C63"/>
    <mergeCell ref="D60:H62"/>
    <mergeCell ref="A33:IV33"/>
    <mergeCell ref="A59:AF59"/>
    <mergeCell ref="A64:C64"/>
    <mergeCell ref="Y62:AB62"/>
    <mergeCell ref="AC62:AF62"/>
    <mergeCell ref="I62:L62"/>
    <mergeCell ref="M62:P62"/>
    <mergeCell ref="Q62:T62"/>
    <mergeCell ref="U62:X62"/>
    <mergeCell ref="I60:AF60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74" r:id="rId1"/>
  <rowBreaks count="1" manualBreakCount="1">
    <brk id="4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Kocoń-Śliwa IKF PWSZ Racibórz</dc:creator>
  <cp:keywords/>
  <dc:description/>
  <cp:lastModifiedBy>patrycja.wegorowska</cp:lastModifiedBy>
  <cp:lastPrinted>2011-12-13T07:13:22Z</cp:lastPrinted>
  <dcterms:created xsi:type="dcterms:W3CDTF">2006-01-26T21:10:21Z</dcterms:created>
  <dcterms:modified xsi:type="dcterms:W3CDTF">2012-01-11T12:25:28Z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-1235854630</vt:i4>
  </property>
  <property fmtid="{D5CDD505-2E9C-101B-9397-08002B2CF9AE}" pid="3" name="_EmailSubject">
    <vt:lpwstr>załaczniki</vt:lpwstr>
  </property>
  <property fmtid="{D5CDD505-2E9C-101B-9397-08002B2CF9AE}" pid="4" name="_AuthorEmail">
    <vt:lpwstr>patrycja.wegorowska@pwsz.raciborz.edu.pl</vt:lpwstr>
  </property>
  <property fmtid="{D5CDD505-2E9C-101B-9397-08002B2CF9AE}" pid="5" name="_AuthorEmailDisplayName">
    <vt:lpwstr>Węgorowska Patrycja</vt:lpwstr>
  </property>
  <property fmtid="{D5CDD505-2E9C-101B-9397-08002B2CF9AE}" pid="6" name="_PreviousAdHocReviewCycleID">
    <vt:i4>1704969413</vt:i4>
  </property>
</Properties>
</file>