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OCIF" sheetId="1" r:id="rId1"/>
    <sheet name="KPZGU" sheetId="2" r:id="rId2"/>
    <sheet name="AWn" sheetId="3" r:id="rId3"/>
  </sheets>
  <definedNames>
    <definedName name="_xlnm.Print_Area" localSheetId="2">'AWn'!$A$1:$AF$93</definedName>
  </definedNames>
  <calcPr fullCalcOnLoad="1"/>
</workbook>
</file>

<file path=xl/sharedStrings.xml><?xml version="1.0" encoding="utf-8"?>
<sst xmlns="http://schemas.openxmlformats.org/spreadsheetml/2006/main" count="748" uniqueCount="143">
  <si>
    <t>PAŃSTWOWA WYŻSZA SZKOŁA ZAWODOWA</t>
  </si>
  <si>
    <t>W RACIBORZU</t>
  </si>
  <si>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</si>
  <si>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</si>
  <si>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</si>
  <si>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</si>
  <si>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</si>
  <si>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</si>
  <si>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</si>
  <si>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</si>
  <si>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</si>
  <si>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</si>
  <si>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</si>
  <si>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PLAN NAUCZANIA</t>
  </si>
  <si>
    <t>LATA STUDIÓW:</t>
  </si>
  <si>
    <t>Emisja głosu</t>
  </si>
  <si>
    <t>Psychologia rozwojowa</t>
  </si>
  <si>
    <t>ECTS</t>
  </si>
  <si>
    <t>Dydaktyka ogólna</t>
  </si>
  <si>
    <t>Seminarium licencjackie</t>
  </si>
  <si>
    <t>RAZEM (A + B + C + X)</t>
  </si>
  <si>
    <t>Razem (A)</t>
  </si>
  <si>
    <t>Razem (B)</t>
  </si>
  <si>
    <t>Razem ( C )</t>
  </si>
  <si>
    <t>Studia Stacjonarne</t>
  </si>
  <si>
    <t>Zal/o-1</t>
  </si>
  <si>
    <t>Zal/o-6</t>
  </si>
  <si>
    <t>Zal/o-5</t>
  </si>
  <si>
    <t>Zal/o-4</t>
  </si>
  <si>
    <t xml:space="preserve">do uchwały Nr </t>
  </si>
  <si>
    <t>z dn.</t>
  </si>
  <si>
    <t xml:space="preserve">RAZEM (x) </t>
  </si>
  <si>
    <t>Historia sztuki</t>
  </si>
  <si>
    <t>Antroposfera</t>
  </si>
  <si>
    <t>Ikonosfera</t>
  </si>
  <si>
    <t>Upowszechnianie, animacja i promocja kultury wizualnej z metodyką</t>
  </si>
  <si>
    <t>Problemy formy i wyobraźni artystycznej</t>
  </si>
  <si>
    <t>Filozofia z estetyką</t>
  </si>
  <si>
    <t>Pedagogika</t>
  </si>
  <si>
    <t>Psychologia ogólna</t>
  </si>
  <si>
    <t>Zal/o-2 E-2</t>
  </si>
  <si>
    <t>Zal/o-1  E-1</t>
  </si>
  <si>
    <t>Zal/o-1,2  E-2</t>
  </si>
  <si>
    <t>Zal/o-1 E-1</t>
  </si>
  <si>
    <t>Zal/o-1,2,3,4 E-2,4</t>
  </si>
  <si>
    <t>Psychologia twórczości</t>
  </si>
  <si>
    <t>Zal/o-3 E-3</t>
  </si>
  <si>
    <t>Dydaktyka edukacji plastycznej</t>
  </si>
  <si>
    <t>Zal/o-3,4 E-4</t>
  </si>
  <si>
    <t>Psychologia percepcji wizualnej i twórczości artystycznej</t>
  </si>
  <si>
    <t>KIERUNEK: EDUKACJA ARTYSTYCZNA W ZAKRESIE SZTUK PLASTYCZNYCH</t>
  </si>
  <si>
    <t xml:space="preserve">Podstawa: Standard nauczania Rozp. MNiSW z dn. 12.07.2007r.w spr. standardów kształcenia dla poszczególnch kierunków </t>
  </si>
  <si>
    <t>Wersja z dn. 10.12.2011</t>
  </si>
  <si>
    <t>Zal/o-1,2,3</t>
  </si>
  <si>
    <t>Zal/o-2,3,4</t>
  </si>
  <si>
    <t>Zal/o-1,2,3,4</t>
  </si>
  <si>
    <t>Zal/o-5,6</t>
  </si>
  <si>
    <t>Zal/o-2</t>
  </si>
  <si>
    <t>Zal/o-1,2</t>
  </si>
  <si>
    <t xml:space="preserve">Zal/o-3,4 </t>
  </si>
  <si>
    <t>Język obcy</t>
  </si>
  <si>
    <t>Zal/o-1,2,3,4 E-4</t>
  </si>
  <si>
    <t xml:space="preserve">Wychowanie fizyczne </t>
  </si>
  <si>
    <t>Technologia informacyjna</t>
  </si>
  <si>
    <t>Praktyki</t>
  </si>
  <si>
    <t>Zal/o-4,5,6</t>
  </si>
  <si>
    <t>Pomoc przedlekarska #</t>
  </si>
  <si>
    <t>Prawo oświatowe</t>
  </si>
  <si>
    <t>Razem ( D )</t>
  </si>
  <si>
    <t>RAZEM (A + B + C + D)</t>
  </si>
  <si>
    <t>prac. art.</t>
  </si>
  <si>
    <t>prac.  art.</t>
  </si>
  <si>
    <t>Zal/o-3</t>
  </si>
  <si>
    <t>Zal/o-5,6 E-6 lic.</t>
  </si>
  <si>
    <t>Działania twórcze z metodyką**</t>
  </si>
  <si>
    <t>Przysposobienie biblioteczne #</t>
  </si>
  <si>
    <t>0 pkt. ECTS</t>
  </si>
  <si>
    <t>1 godzina</t>
  </si>
  <si>
    <t>Szkolenie BHP z elementami ergonomii #</t>
  </si>
  <si>
    <t>4 godziny</t>
  </si>
  <si>
    <t>Przysposobienie obronne</t>
  </si>
  <si>
    <t>Uwagi do planu studiów:</t>
  </si>
  <si>
    <t xml:space="preserve">         #       oznakowano przedmioty realizowane w systemie zajęć zblokowanych ( nie cotygodniowych) ze względu na proporcje godzin do ilości tygodni w semestrze</t>
  </si>
  <si>
    <t>Przedmioty obowiązkowe (bez przydzielonych punktów ECTS):</t>
  </si>
  <si>
    <t>rygor: zal./bo</t>
  </si>
  <si>
    <t>rygor: zal/bo</t>
  </si>
  <si>
    <t>rygor: Egzamin</t>
  </si>
  <si>
    <t>SPECJALNOŚĆ: ARANŻACJA WNĘTRZ</t>
  </si>
  <si>
    <t>Zarys historii wystroju wnętrz</t>
  </si>
  <si>
    <t>Zal/bo-3</t>
  </si>
  <si>
    <t>Zal/o-3,4</t>
  </si>
  <si>
    <t>Współczesne materiały i technologie z elementami kosztorysowania</t>
  </si>
  <si>
    <t>zal/bo-5  zal/o-5</t>
  </si>
  <si>
    <t>Zalącznik Nr 1</t>
  </si>
  <si>
    <t>I rok 2010-2011</t>
  </si>
  <si>
    <t>II rok 2011-2012</t>
  </si>
  <si>
    <t>III rok 2012-2013</t>
  </si>
  <si>
    <t>1.        **Działania twórcze z metodyką - 60 godz. na II roku mogą być realizowane w systemie zajęć zblokowanych po semestrze IV.</t>
  </si>
  <si>
    <t>2.        **Plener – 60 godz. na I roku studiów (po sem. II), zajęcia realizowane są w systemie zajęć zblokowanych.</t>
  </si>
  <si>
    <t>3.        Praktyki pedagogiczne realizowane zgodnie z przewodnikiem praktyk (5 pkt ECTS)</t>
  </si>
  <si>
    <t>4.        Treści z zakresu ochrony własności intelektualnej są włączone do przedmiotu Upowszechnianie, animacja i promocja kultury wizualnej z metodyką.</t>
  </si>
  <si>
    <t>A - GRUPA TERŚCI PODSTAWOWYCH</t>
  </si>
  <si>
    <t>B - GRUPA TREŚCI KSZTAŁCENIA PSYCHOLOGICZNO-PEDAGOGICZNEGO</t>
  </si>
  <si>
    <t>C - GRUPA TREŚCI KIERUNKOWYCH</t>
  </si>
  <si>
    <t>Rysunek</t>
  </si>
  <si>
    <t>Malarstwo</t>
  </si>
  <si>
    <t>Grafika</t>
  </si>
  <si>
    <t>Struktury wizualne</t>
  </si>
  <si>
    <t>Intermedia</t>
  </si>
  <si>
    <t>Edytory obrazu</t>
  </si>
  <si>
    <t>Projektowanie graficzne</t>
  </si>
  <si>
    <t>Fotografia</t>
  </si>
  <si>
    <t>Multimedia</t>
  </si>
  <si>
    <t>Rzeźba</t>
  </si>
  <si>
    <t>D -INNE WYMAGANIA</t>
  </si>
  <si>
    <t>Plener</t>
  </si>
  <si>
    <t>X - PRZEDMIOTY SPECJALNOŚCIOWE (drugi rodzaj zajęć)</t>
  </si>
  <si>
    <t>X - ARANŻACJA WNĘTRZ</t>
  </si>
  <si>
    <t>Podstawy rysunku technicznego</t>
  </si>
  <si>
    <t>Projektowanie wnętrz</t>
  </si>
  <si>
    <t>Obsługa programu 3D</t>
  </si>
  <si>
    <t>Licencjacka pracownia artystyczna</t>
  </si>
  <si>
    <t>razem</t>
  </si>
  <si>
    <t>wykł.</t>
  </si>
  <si>
    <t>ćwicz. oraz seminaria</t>
  </si>
  <si>
    <t>ćwicz.</t>
  </si>
  <si>
    <t>ćwicz.  oraz seminaria</t>
  </si>
  <si>
    <t>SPECJALNOŚĆ: KREACJA PLASTYCZNA Z GRAFIKĄ UŻYTKOWĄ</t>
  </si>
  <si>
    <t>A - GRUPA TREŚCI PODSTAWOWYCH</t>
  </si>
  <si>
    <t>D - INNE WYMAGANIA</t>
  </si>
  <si>
    <t>Wykł.</t>
  </si>
  <si>
    <t>prac. Art..</t>
  </si>
  <si>
    <t>Ćwicz.</t>
  </si>
  <si>
    <t>X - KREACJA PLASTYCZNA Z GRAFIKĄ UŻYTKOWĄ</t>
  </si>
  <si>
    <t>Grafika komputerowa</t>
  </si>
  <si>
    <t>Interdyscyplinarne działania twórcze</t>
  </si>
  <si>
    <t>Liternictwo z typografią</t>
  </si>
  <si>
    <t>SPECJALNOŚĆ: OBRAZ CYFROWY I FOTOGRAFICZNY</t>
  </si>
  <si>
    <t>ćwiczenia</t>
  </si>
  <si>
    <t xml:space="preserve">   </t>
  </si>
  <si>
    <t>Animacja komputerowa</t>
  </si>
  <si>
    <t>Kształtowanie obrazu cyfrowego</t>
  </si>
  <si>
    <t xml:space="preserve">ćwicz.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</si>
</sst>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workbookViewId="0" topLeftCell="A64">
      <selection activeCell="H96" sqref="H96"/>
    </sheetView>
  </sheetViews>
  <sheetFormatPr defaultColWidth="9.140625" defaultRowHeight="12.75"/>
  <cols>
    <col min="1" max="1" width="5.140625" style="0" customWidth="1"/>
    <col min="2" max="2" width="21.421875" style="0" customWidth="1"/>
    <col min="3" max="3" width="17.00390625" style="0" customWidth="1"/>
    <col min="4" max="5" width="4.421875" style="0" customWidth="1"/>
    <col min="6" max="6" width="4.140625" style="0" customWidth="1"/>
    <col min="7" max="7" width="4.8515625" style="0" customWidth="1"/>
    <col min="8" max="8" width="6.8515625" style="0" customWidth="1"/>
    <col min="9" max="9" width="6.00390625" style="0" customWidth="1"/>
    <col min="10" max="10" width="3.28125" style="0" customWidth="1"/>
    <col min="11" max="11" width="4.8515625" style="0" customWidth="1"/>
    <col min="12" max="12" width="5.7109375" style="0" customWidth="1"/>
    <col min="13" max="13" width="6.00390625" style="0" customWidth="1"/>
    <col min="14" max="14" width="3.8515625" style="0" customWidth="1"/>
    <col min="15" max="15" width="4.8515625" style="0" customWidth="1"/>
    <col min="16" max="16" width="4.140625" style="0" customWidth="1"/>
    <col min="17" max="17" width="6.00390625" style="0" customWidth="1"/>
    <col min="18" max="18" width="4.140625" style="0" customWidth="1"/>
    <col min="19" max="19" width="5.8515625" style="0" customWidth="1"/>
    <col min="20" max="20" width="5.140625" style="0" customWidth="1"/>
    <col min="21" max="21" width="7.421875" style="0" customWidth="1"/>
    <col min="22" max="22" width="3.57421875" style="0" customWidth="1"/>
    <col min="23" max="23" width="5.57421875" style="0" customWidth="1"/>
    <col min="24" max="24" width="4.421875" style="0" customWidth="1"/>
    <col min="25" max="25" width="6.28125" style="0" customWidth="1"/>
    <col min="26" max="26" width="4.00390625" style="0" customWidth="1"/>
    <col min="27" max="27" width="5.28125" style="0" customWidth="1"/>
    <col min="28" max="28" width="3.8515625" style="0" customWidth="1"/>
    <col min="29" max="29" width="6.421875" style="0" customWidth="1"/>
    <col min="30" max="30" width="4.28125" style="0" customWidth="1"/>
    <col min="31" max="31" width="4.421875" style="0" customWidth="1"/>
    <col min="32" max="32" width="3.57421875" style="0" customWidth="1"/>
  </cols>
  <sheetData>
    <row r="1" spans="1:3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93</v>
      </c>
      <c r="AA1" s="1"/>
      <c r="AB1" s="1"/>
      <c r="AC1" s="1"/>
      <c r="AD1" s="1"/>
      <c r="AE1" s="1"/>
      <c r="AF1" s="1"/>
    </row>
    <row r="2" spans="1:3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s="2" customFormat="1" ht="12.7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s="2" customFormat="1" ht="12.75">
      <c r="A4" s="1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" customFormat="1" ht="12.75">
      <c r="A5" s="1" t="s">
        <v>137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26" s="2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52</v>
      </c>
    </row>
    <row r="10" spans="1:32" s="2" customFormat="1" ht="12.75">
      <c r="A10" s="116" t="s">
        <v>24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s="2" customFormat="1" ht="12.75">
      <c r="A11" s="89" t="s">
        <v>12</v>
      </c>
      <c r="B11" s="89" t="s">
        <v>11</v>
      </c>
      <c r="C11" s="90" t="s">
        <v>10</v>
      </c>
      <c r="D11" s="93" t="s">
        <v>9</v>
      </c>
      <c r="E11" s="94"/>
      <c r="F11" s="94"/>
      <c r="G11" s="94"/>
      <c r="H11" s="95"/>
      <c r="I11" s="89" t="s">
        <v>2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s="2" customFormat="1" ht="12.75">
      <c r="A12" s="89"/>
      <c r="B12" s="89"/>
      <c r="C12" s="91"/>
      <c r="D12" s="96"/>
      <c r="E12" s="97"/>
      <c r="F12" s="97"/>
      <c r="G12" s="97"/>
      <c r="H12" s="98"/>
      <c r="I12" s="89" t="s">
        <v>94</v>
      </c>
      <c r="J12" s="89"/>
      <c r="K12" s="89"/>
      <c r="L12" s="89"/>
      <c r="M12" s="89"/>
      <c r="N12" s="89"/>
      <c r="O12" s="89"/>
      <c r="P12" s="89"/>
      <c r="Q12" s="89" t="s">
        <v>95</v>
      </c>
      <c r="R12" s="89"/>
      <c r="S12" s="89"/>
      <c r="T12" s="89"/>
      <c r="U12" s="89"/>
      <c r="V12" s="89"/>
      <c r="W12" s="89"/>
      <c r="X12" s="89"/>
      <c r="Y12" s="89" t="s">
        <v>96</v>
      </c>
      <c r="Z12" s="89"/>
      <c r="AA12" s="89"/>
      <c r="AB12" s="89"/>
      <c r="AC12" s="89"/>
      <c r="AD12" s="89"/>
      <c r="AE12" s="89"/>
      <c r="AF12" s="89"/>
    </row>
    <row r="13" spans="1:32" s="2" customFormat="1" ht="12.75">
      <c r="A13" s="89"/>
      <c r="B13" s="89"/>
      <c r="C13" s="91"/>
      <c r="D13" s="99"/>
      <c r="E13" s="100"/>
      <c r="F13" s="100"/>
      <c r="G13" s="100"/>
      <c r="H13" s="101"/>
      <c r="I13" s="80" t="s">
        <v>3</v>
      </c>
      <c r="J13" s="81"/>
      <c r="K13" s="81"/>
      <c r="L13" s="82"/>
      <c r="M13" s="80" t="s">
        <v>4</v>
      </c>
      <c r="N13" s="81"/>
      <c r="O13" s="81"/>
      <c r="P13" s="82"/>
      <c r="Q13" s="80" t="s">
        <v>5</v>
      </c>
      <c r="R13" s="81"/>
      <c r="S13" s="81"/>
      <c r="T13" s="82"/>
      <c r="U13" s="80" t="s">
        <v>6</v>
      </c>
      <c r="V13" s="81"/>
      <c r="W13" s="81"/>
      <c r="X13" s="82"/>
      <c r="Y13" s="80" t="s">
        <v>7</v>
      </c>
      <c r="Z13" s="81"/>
      <c r="AA13" s="81"/>
      <c r="AB13" s="82"/>
      <c r="AC13" s="80" t="s">
        <v>8</v>
      </c>
      <c r="AD13" s="81"/>
      <c r="AE13" s="81"/>
      <c r="AF13" s="82"/>
    </row>
    <row r="14" spans="1:32" s="2" customFormat="1" ht="31.5" customHeight="1">
      <c r="A14" s="89"/>
      <c r="B14" s="89"/>
      <c r="C14" s="92"/>
      <c r="D14" s="8" t="s">
        <v>122</v>
      </c>
      <c r="E14" s="8" t="s">
        <v>123</v>
      </c>
      <c r="F14" s="8" t="s">
        <v>70</v>
      </c>
      <c r="G14" s="8" t="s">
        <v>142</v>
      </c>
      <c r="H14" s="9" t="s">
        <v>17</v>
      </c>
      <c r="I14" s="10" t="s">
        <v>17</v>
      </c>
      <c r="J14" s="11" t="s">
        <v>123</v>
      </c>
      <c r="K14" s="11" t="s">
        <v>70</v>
      </c>
      <c r="L14" s="11" t="s">
        <v>138</v>
      </c>
      <c r="M14" s="10" t="s">
        <v>17</v>
      </c>
      <c r="N14" s="11" t="s">
        <v>123</v>
      </c>
      <c r="O14" s="11" t="s">
        <v>70</v>
      </c>
      <c r="P14" s="11" t="s">
        <v>125</v>
      </c>
      <c r="Q14" s="10" t="s">
        <v>17</v>
      </c>
      <c r="R14" s="11" t="s">
        <v>123</v>
      </c>
      <c r="S14" s="11" t="s">
        <v>70</v>
      </c>
      <c r="T14" s="11" t="s">
        <v>125</v>
      </c>
      <c r="U14" s="10" t="s">
        <v>17</v>
      </c>
      <c r="V14" s="11" t="s">
        <v>123</v>
      </c>
      <c r="W14" s="11" t="s">
        <v>70</v>
      </c>
      <c r="X14" s="11" t="s">
        <v>125</v>
      </c>
      <c r="Y14" s="10" t="s">
        <v>17</v>
      </c>
      <c r="Z14" s="11" t="s">
        <v>123</v>
      </c>
      <c r="AA14" s="11" t="s">
        <v>70</v>
      </c>
      <c r="AB14" s="11" t="s">
        <v>125</v>
      </c>
      <c r="AC14" s="10" t="s">
        <v>17</v>
      </c>
      <c r="AD14" s="11" t="s">
        <v>123</v>
      </c>
      <c r="AE14" s="11" t="s">
        <v>70</v>
      </c>
      <c r="AF14" s="11" t="s">
        <v>125</v>
      </c>
    </row>
    <row r="15" spans="1:32" s="2" customFormat="1" ht="18" customHeight="1">
      <c r="A15" s="102" t="s">
        <v>128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/>
    </row>
    <row r="16" spans="1:32" s="2" customFormat="1" ht="12.75">
      <c r="A16" s="12">
        <v>1</v>
      </c>
      <c r="B16" s="13" t="s">
        <v>32</v>
      </c>
      <c r="C16" s="14" t="s">
        <v>44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s="2" customFormat="1" ht="12.75">
      <c r="A17" s="12">
        <v>2</v>
      </c>
      <c r="B17" s="13" t="s">
        <v>33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s="2" customFormat="1" ht="12.75">
      <c r="A18" s="12">
        <v>3</v>
      </c>
      <c r="B18" s="18" t="s">
        <v>34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s="2" customFormat="1" ht="57.75" customHeight="1">
      <c r="A19" s="12">
        <v>4</v>
      </c>
      <c r="B19" s="18" t="s">
        <v>35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s="2" customFormat="1" ht="25.5">
      <c r="A20" s="12">
        <v>5</v>
      </c>
      <c r="B20" s="18" t="s">
        <v>36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s="2" customFormat="1" ht="12.75">
      <c r="A21" s="12">
        <v>6</v>
      </c>
      <c r="B21" s="18" t="s">
        <v>37</v>
      </c>
      <c r="C21" s="14" t="s">
        <v>43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s="2" customFormat="1" ht="12.75">
      <c r="A22" s="12"/>
      <c r="B22" s="20" t="s">
        <v>21</v>
      </c>
      <c r="C22" s="15"/>
      <c r="D22" s="15">
        <f aca="true" t="shared" si="1" ref="D22:AF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 t="shared" si="1"/>
        <v>15</v>
      </c>
    </row>
    <row r="23" spans="1:32" s="2" customFormat="1" ht="26.25" customHeight="1">
      <c r="A23" s="102" t="s">
        <v>102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s="7" customFormat="1" ht="15.75" customHeight="1">
      <c r="A24" s="12">
        <v>7</v>
      </c>
      <c r="B24" s="18" t="s">
        <v>38</v>
      </c>
      <c r="C24" s="14" t="s">
        <v>42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7" customFormat="1" ht="12.75" customHeight="1">
      <c r="A25" s="12">
        <v>8</v>
      </c>
      <c r="B25" s="18" t="s">
        <v>39</v>
      </c>
      <c r="C25" s="14" t="s">
        <v>41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7" customFormat="1" ht="12.75">
      <c r="A26" s="12">
        <v>9</v>
      </c>
      <c r="B26" s="18" t="s">
        <v>16</v>
      </c>
      <c r="C26" s="14" t="s">
        <v>40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7" customFormat="1" ht="12.75" customHeight="1">
      <c r="A27" s="12">
        <v>10</v>
      </c>
      <c r="B27" s="18" t="s">
        <v>45</v>
      </c>
      <c r="C27" s="14" t="s">
        <v>46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7" customFormat="1" ht="12.75" customHeight="1">
      <c r="A28" s="12">
        <v>11</v>
      </c>
      <c r="B28" s="18" t="s">
        <v>18</v>
      </c>
      <c r="C28" s="14" t="s">
        <v>46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7" customFormat="1" ht="12.75" customHeight="1">
      <c r="A29" s="12">
        <v>12</v>
      </c>
      <c r="B29" s="18" t="s">
        <v>47</v>
      </c>
      <c r="C29" s="14" t="s">
        <v>48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7" customFormat="1" ht="37.5" customHeight="1">
      <c r="A30" s="12">
        <v>13</v>
      </c>
      <c r="B30" s="18" t="s">
        <v>49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7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7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115" customFormat="1" ht="20.25" customHeight="1">
      <c r="A33" s="113" t="s">
        <v>103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s="7" customFormat="1" ht="12.75">
      <c r="A34" s="27">
        <v>15</v>
      </c>
      <c r="B34" s="28" t="s">
        <v>104</v>
      </c>
      <c r="C34" s="29" t="s">
        <v>53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7" customFormat="1" ht="12.75">
      <c r="A35" s="12">
        <v>16</v>
      </c>
      <c r="B35" s="14" t="s">
        <v>105</v>
      </c>
      <c r="C35" s="33" t="s">
        <v>54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7" customFormat="1" ht="12.75">
      <c r="A36" s="12">
        <v>17</v>
      </c>
      <c r="B36" s="14" t="s">
        <v>106</v>
      </c>
      <c r="C36" s="33" t="s">
        <v>54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7" customFormat="1" ht="12.75">
      <c r="A37" s="12">
        <v>18</v>
      </c>
      <c r="B37" s="14" t="s">
        <v>113</v>
      </c>
      <c r="C37" s="33" t="s">
        <v>54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7" customFormat="1" ht="12.75">
      <c r="A38" s="12">
        <v>19</v>
      </c>
      <c r="B38" s="14" t="s">
        <v>107</v>
      </c>
      <c r="C38" s="33" t="s">
        <v>55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7" customFormat="1" ht="12.75">
      <c r="A39" s="12">
        <v>20</v>
      </c>
      <c r="B39" s="14" t="s">
        <v>108</v>
      </c>
      <c r="C39" s="33" t="s">
        <v>56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7" customFormat="1" ht="12.75">
      <c r="A40" s="12">
        <v>21</v>
      </c>
      <c r="B40" s="14" t="s">
        <v>109</v>
      </c>
      <c r="C40" s="33" t="s">
        <v>57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7" customFormat="1" ht="12.75">
      <c r="A41" s="12">
        <v>22</v>
      </c>
      <c r="B41" s="14" t="s">
        <v>110</v>
      </c>
      <c r="C41" s="33" t="s">
        <v>53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7" customFormat="1" ht="12.75">
      <c r="A42" s="12">
        <v>23</v>
      </c>
      <c r="B42" s="14" t="s">
        <v>111</v>
      </c>
      <c r="C42" s="33" t="s">
        <v>58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7" customFormat="1" ht="12.75">
      <c r="A43" s="12">
        <v>24</v>
      </c>
      <c r="B43" s="14" t="s">
        <v>112</v>
      </c>
      <c r="C43" s="33" t="s">
        <v>59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7" customFormat="1" ht="12.75">
      <c r="A44" s="12"/>
      <c r="B44" s="20" t="s">
        <v>23</v>
      </c>
      <c r="C44" s="34"/>
      <c r="D44" s="15">
        <f aca="true" t="shared" si="5" ref="D44:AF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t="shared" si="5"/>
        <v>0</v>
      </c>
      <c r="W44" s="15">
        <f t="shared" si="5"/>
        <v>195</v>
      </c>
      <c r="X44" s="15">
        <f t="shared" si="5"/>
        <v>0</v>
      </c>
      <c r="Y44" s="21">
        <f t="shared" si="5"/>
        <v>1</v>
      </c>
      <c r="Z44" s="15">
        <f t="shared" si="5"/>
        <v>0</v>
      </c>
      <c r="AA44" s="15">
        <f t="shared" si="5"/>
        <v>30</v>
      </c>
      <c r="AB44" s="15">
        <f t="shared" si="5"/>
        <v>0</v>
      </c>
      <c r="AC44" s="21">
        <f t="shared" si="5"/>
        <v>4</v>
      </c>
      <c r="AD44" s="15">
        <f t="shared" si="5"/>
        <v>0</v>
      </c>
      <c r="AE44" s="15">
        <f t="shared" si="5"/>
        <v>15</v>
      </c>
      <c r="AF44" s="15">
        <f t="shared" si="5"/>
        <v>0</v>
      </c>
    </row>
    <row r="45" spans="1:32" s="2" customFormat="1" ht="21.75" customHeight="1">
      <c r="A45" s="102" t="s">
        <v>129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4"/>
    </row>
    <row r="46" spans="1:32" s="2" customFormat="1" ht="12.75" customHeight="1">
      <c r="A46" s="105" t="s">
        <v>12</v>
      </c>
      <c r="B46" s="105" t="s">
        <v>11</v>
      </c>
      <c r="C46" s="90" t="s">
        <v>10</v>
      </c>
      <c r="D46" s="93" t="s">
        <v>9</v>
      </c>
      <c r="E46" s="94"/>
      <c r="F46" s="94"/>
      <c r="G46" s="94"/>
      <c r="H46" s="108"/>
      <c r="I46" s="80" t="s">
        <v>2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2"/>
    </row>
    <row r="47" spans="1:32" s="2" customFormat="1" ht="12.75" customHeight="1">
      <c r="A47" s="106"/>
      <c r="B47" s="106"/>
      <c r="C47" s="91"/>
      <c r="D47" s="96"/>
      <c r="E47" s="97"/>
      <c r="F47" s="97"/>
      <c r="G47" s="97"/>
      <c r="H47" s="109"/>
      <c r="I47" s="80" t="s">
        <v>94</v>
      </c>
      <c r="J47" s="81"/>
      <c r="K47" s="81"/>
      <c r="L47" s="81"/>
      <c r="M47" s="81"/>
      <c r="N47" s="81"/>
      <c r="O47" s="81"/>
      <c r="P47" s="82"/>
      <c r="Q47" s="80" t="s">
        <v>95</v>
      </c>
      <c r="R47" s="81"/>
      <c r="S47" s="81"/>
      <c r="T47" s="81"/>
      <c r="U47" s="81"/>
      <c r="V47" s="81"/>
      <c r="W47" s="81"/>
      <c r="X47" s="82"/>
      <c r="Y47" s="80" t="s">
        <v>96</v>
      </c>
      <c r="Z47" s="81"/>
      <c r="AA47" s="81"/>
      <c r="AB47" s="81"/>
      <c r="AC47" s="81"/>
      <c r="AD47" s="81"/>
      <c r="AE47" s="81"/>
      <c r="AF47" s="82"/>
    </row>
    <row r="48" spans="1:32" s="2" customFormat="1" ht="12.75" customHeight="1">
      <c r="A48" s="106"/>
      <c r="B48" s="106"/>
      <c r="C48" s="91"/>
      <c r="D48" s="99"/>
      <c r="E48" s="100"/>
      <c r="F48" s="100"/>
      <c r="G48" s="100"/>
      <c r="H48" s="110"/>
      <c r="I48" s="80" t="s">
        <v>3</v>
      </c>
      <c r="J48" s="81"/>
      <c r="K48" s="81"/>
      <c r="L48" s="82"/>
      <c r="M48" s="80" t="s">
        <v>4</v>
      </c>
      <c r="N48" s="81"/>
      <c r="O48" s="81"/>
      <c r="P48" s="82"/>
      <c r="Q48" s="80" t="s">
        <v>5</v>
      </c>
      <c r="R48" s="81"/>
      <c r="S48" s="81"/>
      <c r="T48" s="82"/>
      <c r="U48" s="80" t="s">
        <v>6</v>
      </c>
      <c r="V48" s="81"/>
      <c r="W48" s="81"/>
      <c r="X48" s="82"/>
      <c r="Y48" s="80" t="s">
        <v>7</v>
      </c>
      <c r="Z48" s="81"/>
      <c r="AA48" s="81"/>
      <c r="AB48" s="82"/>
      <c r="AC48" s="80" t="s">
        <v>8</v>
      </c>
      <c r="AD48" s="81"/>
      <c r="AE48" s="81"/>
      <c r="AF48" s="82"/>
    </row>
    <row r="49" spans="1:32" s="2" customFormat="1" ht="31.5" customHeight="1">
      <c r="A49" s="107"/>
      <c r="B49" s="107"/>
      <c r="C49" s="92"/>
      <c r="D49" s="8" t="s">
        <v>122</v>
      </c>
      <c r="E49" s="8" t="s">
        <v>123</v>
      </c>
      <c r="F49" s="8" t="s">
        <v>70</v>
      </c>
      <c r="G49" s="8" t="s">
        <v>126</v>
      </c>
      <c r="H49" s="9" t="s">
        <v>17</v>
      </c>
      <c r="I49" s="10" t="s">
        <v>17</v>
      </c>
      <c r="J49" s="11" t="s">
        <v>123</v>
      </c>
      <c r="K49" s="11" t="s">
        <v>70</v>
      </c>
      <c r="L49" s="11" t="s">
        <v>125</v>
      </c>
      <c r="M49" s="10" t="s">
        <v>17</v>
      </c>
      <c r="N49" s="11" t="s">
        <v>123</v>
      </c>
      <c r="O49" s="11" t="s">
        <v>70</v>
      </c>
      <c r="P49" s="11" t="s">
        <v>125</v>
      </c>
      <c r="Q49" s="10" t="s">
        <v>17</v>
      </c>
      <c r="R49" s="11" t="s">
        <v>123</v>
      </c>
      <c r="S49" s="11" t="s">
        <v>70</v>
      </c>
      <c r="T49" s="11" t="s">
        <v>125</v>
      </c>
      <c r="U49" s="10" t="s">
        <v>17</v>
      </c>
      <c r="V49" s="11" t="s">
        <v>123</v>
      </c>
      <c r="W49" s="11" t="s">
        <v>70</v>
      </c>
      <c r="X49" s="11" t="s">
        <v>125</v>
      </c>
      <c r="Y49" s="10" t="s">
        <v>17</v>
      </c>
      <c r="Z49" s="11" t="s">
        <v>123</v>
      </c>
      <c r="AA49" s="11" t="s">
        <v>70</v>
      </c>
      <c r="AB49" s="11" t="s">
        <v>125</v>
      </c>
      <c r="AC49" s="10" t="s">
        <v>17</v>
      </c>
      <c r="AD49" s="11" t="s">
        <v>123</v>
      </c>
      <c r="AE49" s="11" t="s">
        <v>70</v>
      </c>
      <c r="AF49" s="11" t="s">
        <v>125</v>
      </c>
    </row>
    <row r="50" spans="1:32" s="2" customFormat="1" ht="12.75">
      <c r="A50" s="12">
        <v>25</v>
      </c>
      <c r="B50" s="35" t="s">
        <v>60</v>
      </c>
      <c r="C50" s="13" t="s">
        <v>61</v>
      </c>
      <c r="D50" s="12">
        <v>120</v>
      </c>
      <c r="E50" s="12"/>
      <c r="F50" s="12"/>
      <c r="G50" s="12">
        <v>120</v>
      </c>
      <c r="H50" s="15">
        <f aca="true" t="shared" si="6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78"/>
      <c r="AD50" s="79"/>
      <c r="AE50" s="79" t="s">
        <v>139</v>
      </c>
      <c r="AF50" s="79"/>
    </row>
    <row r="51" spans="1:32" s="2" customFormat="1" ht="12.75">
      <c r="A51" s="12">
        <v>26</v>
      </c>
      <c r="B51" s="36" t="s">
        <v>62</v>
      </c>
      <c r="C51" s="14" t="s">
        <v>58</v>
      </c>
      <c r="D51" s="12">
        <v>60</v>
      </c>
      <c r="E51" s="12"/>
      <c r="F51" s="3"/>
      <c r="G51" s="12">
        <v>60</v>
      </c>
      <c r="H51" s="15">
        <f t="shared" si="6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s="2" customFormat="1" ht="25.5">
      <c r="A52" s="12">
        <v>27</v>
      </c>
      <c r="B52" s="37" t="s">
        <v>63</v>
      </c>
      <c r="C52" s="38" t="s">
        <v>25</v>
      </c>
      <c r="D52" s="12">
        <v>30</v>
      </c>
      <c r="E52" s="19"/>
      <c r="F52" s="5"/>
      <c r="G52" s="19">
        <v>30</v>
      </c>
      <c r="H52" s="15">
        <f t="shared" si="6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s="2" customFormat="1" ht="12.75">
      <c r="A53" s="12">
        <v>28</v>
      </c>
      <c r="B53" s="36" t="s">
        <v>115</v>
      </c>
      <c r="C53" s="14" t="s">
        <v>57</v>
      </c>
      <c r="D53" s="12">
        <v>60</v>
      </c>
      <c r="E53" s="12"/>
      <c r="F53" s="3">
        <v>60</v>
      </c>
      <c r="G53" s="12"/>
      <c r="H53" s="15">
        <f t="shared" si="6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s="2" customFormat="1" ht="12.75">
      <c r="A54" s="12">
        <v>29</v>
      </c>
      <c r="B54" s="36" t="s">
        <v>64</v>
      </c>
      <c r="C54" s="14" t="s">
        <v>65</v>
      </c>
      <c r="D54" s="12"/>
      <c r="E54" s="12"/>
      <c r="F54" s="3"/>
      <c r="G54" s="12"/>
      <c r="H54" s="39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0">
        <v>1</v>
      </c>
      <c r="AD54" s="41"/>
      <c r="AE54" s="41"/>
      <c r="AF54" s="5"/>
    </row>
    <row r="55" spans="1:32" s="2" customFormat="1" ht="12.75">
      <c r="A55" s="12">
        <v>30</v>
      </c>
      <c r="B55" s="36" t="s">
        <v>66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6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s="2" customFormat="1" ht="12.75">
      <c r="A56" s="12">
        <v>31</v>
      </c>
      <c r="B56" s="36" t="s">
        <v>67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6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64" customFormat="1" ht="12.75">
      <c r="A57" s="17"/>
      <c r="B57" s="42" t="s">
        <v>68</v>
      </c>
      <c r="C57" s="15"/>
      <c r="D57" s="15">
        <f aca="true" t="shared" si="7" ref="D57:AF57">SUM(D50:D56)</f>
        <v>300</v>
      </c>
      <c r="E57" s="15">
        <f t="shared" si="7"/>
        <v>15</v>
      </c>
      <c r="F57" s="15">
        <f t="shared" si="7"/>
        <v>60</v>
      </c>
      <c r="G57" s="15">
        <f t="shared" si="7"/>
        <v>225</v>
      </c>
      <c r="H57" s="15">
        <f t="shared" si="7"/>
        <v>15</v>
      </c>
      <c r="I57" s="21">
        <f t="shared" si="7"/>
        <v>5</v>
      </c>
      <c r="J57" s="15">
        <f t="shared" si="7"/>
        <v>0</v>
      </c>
      <c r="K57" s="15">
        <f t="shared" si="7"/>
        <v>0</v>
      </c>
      <c r="L57" s="15">
        <f t="shared" si="7"/>
        <v>90</v>
      </c>
      <c r="M57" s="21">
        <f t="shared" si="7"/>
        <v>6</v>
      </c>
      <c r="N57" s="15">
        <f t="shared" si="7"/>
        <v>0</v>
      </c>
      <c r="O57" s="15">
        <f t="shared" si="7"/>
        <v>60</v>
      </c>
      <c r="P57" s="15">
        <f t="shared" si="7"/>
        <v>60</v>
      </c>
      <c r="Q57" s="21">
        <f t="shared" si="7"/>
        <v>1</v>
      </c>
      <c r="R57" s="15">
        <f t="shared" si="7"/>
        <v>0</v>
      </c>
      <c r="S57" s="15">
        <f t="shared" si="7"/>
        <v>0</v>
      </c>
      <c r="T57" s="15">
        <f t="shared" si="7"/>
        <v>30</v>
      </c>
      <c r="U57" s="21">
        <f t="shared" si="7"/>
        <v>4</v>
      </c>
      <c r="V57" s="15">
        <f t="shared" si="7"/>
        <v>5</v>
      </c>
      <c r="W57" s="15">
        <f t="shared" si="7"/>
        <v>0</v>
      </c>
      <c r="X57" s="15">
        <f t="shared" si="7"/>
        <v>30</v>
      </c>
      <c r="Y57" s="21">
        <f t="shared" si="7"/>
        <v>3</v>
      </c>
      <c r="Z57" s="15">
        <f t="shared" si="7"/>
        <v>10</v>
      </c>
      <c r="AA57" s="15">
        <f t="shared" si="7"/>
        <v>0</v>
      </c>
      <c r="AB57" s="15">
        <f t="shared" si="7"/>
        <v>15</v>
      </c>
      <c r="AC57" s="21">
        <f t="shared" si="7"/>
        <v>1</v>
      </c>
      <c r="AD57" s="15">
        <f t="shared" si="7"/>
        <v>0</v>
      </c>
      <c r="AE57" s="15">
        <f t="shared" si="7"/>
        <v>0</v>
      </c>
      <c r="AF57" s="15">
        <f t="shared" si="7"/>
        <v>0</v>
      </c>
    </row>
    <row r="58" spans="1:32" s="64" customFormat="1" ht="12.75">
      <c r="A58" s="41"/>
      <c r="B58" s="43" t="s">
        <v>69</v>
      </c>
      <c r="C58" s="44"/>
      <c r="D58" s="45">
        <f>SUM(D22,D32,D57,D44)</f>
        <v>1860</v>
      </c>
      <c r="E58" s="45">
        <f>SUM(E22,E32,E57,E44)</f>
        <v>300</v>
      </c>
      <c r="F58" s="45">
        <f>SUM(F57,F44,F32,F22)</f>
        <v>1050</v>
      </c>
      <c r="G58" s="45">
        <f aca="true" t="shared" si="8" ref="G58:AF58">SUM(G22,G32,G57,G44)</f>
        <v>510</v>
      </c>
      <c r="H58" s="45">
        <f t="shared" si="8"/>
        <v>121</v>
      </c>
      <c r="I58" s="45">
        <f t="shared" si="8"/>
        <v>30</v>
      </c>
      <c r="J58" s="45">
        <f t="shared" si="8"/>
        <v>60</v>
      </c>
      <c r="K58" s="45">
        <f t="shared" si="8"/>
        <v>150</v>
      </c>
      <c r="L58" s="45">
        <f t="shared" si="8"/>
        <v>135</v>
      </c>
      <c r="M58" s="45">
        <f t="shared" si="8"/>
        <v>30</v>
      </c>
      <c r="N58" s="45">
        <f t="shared" si="8"/>
        <v>45</v>
      </c>
      <c r="O58" s="45">
        <f t="shared" si="8"/>
        <v>360</v>
      </c>
      <c r="P58" s="45">
        <f t="shared" si="8"/>
        <v>90</v>
      </c>
      <c r="Q58" s="45">
        <f t="shared" si="8"/>
        <v>21</v>
      </c>
      <c r="R58" s="45">
        <f t="shared" si="8"/>
        <v>60</v>
      </c>
      <c r="S58" s="45">
        <f t="shared" si="8"/>
        <v>270</v>
      </c>
      <c r="T58" s="45">
        <f t="shared" si="8"/>
        <v>105</v>
      </c>
      <c r="U58" s="45">
        <f t="shared" si="8"/>
        <v>21</v>
      </c>
      <c r="V58" s="45">
        <f t="shared" si="8"/>
        <v>50</v>
      </c>
      <c r="W58" s="45">
        <f t="shared" si="8"/>
        <v>195</v>
      </c>
      <c r="X58" s="45">
        <f t="shared" si="8"/>
        <v>90</v>
      </c>
      <c r="Y58" s="45">
        <f t="shared" si="8"/>
        <v>14</v>
      </c>
      <c r="Z58" s="45">
        <f t="shared" si="8"/>
        <v>70</v>
      </c>
      <c r="AA58" s="45">
        <f t="shared" si="8"/>
        <v>60</v>
      </c>
      <c r="AB58" s="45">
        <f t="shared" si="8"/>
        <v>45</v>
      </c>
      <c r="AC58" s="45">
        <f t="shared" si="8"/>
        <v>10</v>
      </c>
      <c r="AD58" s="45">
        <f t="shared" si="8"/>
        <v>15</v>
      </c>
      <c r="AE58" s="45">
        <f t="shared" si="8"/>
        <v>15</v>
      </c>
      <c r="AF58" s="45">
        <f t="shared" si="8"/>
        <v>45</v>
      </c>
    </row>
    <row r="59" spans="1:32" s="46" customFormat="1" ht="21.75" customHeight="1">
      <c r="A59" s="86" t="s">
        <v>116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8"/>
    </row>
    <row r="60" spans="1:32" s="2" customFormat="1" ht="12.75">
      <c r="A60" s="89" t="s">
        <v>12</v>
      </c>
      <c r="B60" s="89" t="s">
        <v>11</v>
      </c>
      <c r="C60" s="90" t="s">
        <v>10</v>
      </c>
      <c r="D60" s="93" t="s">
        <v>9</v>
      </c>
      <c r="E60" s="94"/>
      <c r="F60" s="94"/>
      <c r="G60" s="94"/>
      <c r="H60" s="95"/>
      <c r="I60" s="89" t="s">
        <v>2</v>
      </c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</row>
    <row r="61" spans="1:32" s="2" customFormat="1" ht="12.75" customHeight="1">
      <c r="A61" s="89"/>
      <c r="B61" s="89"/>
      <c r="C61" s="91"/>
      <c r="D61" s="96"/>
      <c r="E61" s="97"/>
      <c r="F61" s="97"/>
      <c r="G61" s="97"/>
      <c r="H61" s="98"/>
      <c r="I61" s="89" t="s">
        <v>94</v>
      </c>
      <c r="J61" s="89"/>
      <c r="K61" s="89"/>
      <c r="L61" s="89"/>
      <c r="M61" s="89"/>
      <c r="N61" s="89"/>
      <c r="O61" s="89"/>
      <c r="P61" s="89"/>
      <c r="Q61" s="89" t="s">
        <v>95</v>
      </c>
      <c r="R61" s="89"/>
      <c r="S61" s="89"/>
      <c r="T61" s="89"/>
      <c r="U61" s="89"/>
      <c r="V61" s="89"/>
      <c r="W61" s="89"/>
      <c r="X61" s="89"/>
      <c r="Y61" s="89" t="s">
        <v>96</v>
      </c>
      <c r="Z61" s="89"/>
      <c r="AA61" s="89"/>
      <c r="AB61" s="89"/>
      <c r="AC61" s="89"/>
      <c r="AD61" s="89"/>
      <c r="AE61" s="89"/>
      <c r="AF61" s="89"/>
    </row>
    <row r="62" spans="1:32" s="2" customFormat="1" ht="12.75">
      <c r="A62" s="89"/>
      <c r="B62" s="89"/>
      <c r="C62" s="91"/>
      <c r="D62" s="99"/>
      <c r="E62" s="100"/>
      <c r="F62" s="100"/>
      <c r="G62" s="100"/>
      <c r="H62" s="101"/>
      <c r="I62" s="80" t="s">
        <v>3</v>
      </c>
      <c r="J62" s="81"/>
      <c r="K62" s="81"/>
      <c r="L62" s="82"/>
      <c r="M62" s="80" t="s">
        <v>4</v>
      </c>
      <c r="N62" s="81"/>
      <c r="O62" s="81"/>
      <c r="P62" s="82"/>
      <c r="Q62" s="80" t="s">
        <v>5</v>
      </c>
      <c r="R62" s="81"/>
      <c r="S62" s="81"/>
      <c r="T62" s="82"/>
      <c r="U62" s="80" t="s">
        <v>6</v>
      </c>
      <c r="V62" s="81"/>
      <c r="W62" s="81"/>
      <c r="X62" s="82"/>
      <c r="Y62" s="80" t="s">
        <v>7</v>
      </c>
      <c r="Z62" s="81"/>
      <c r="AA62" s="81"/>
      <c r="AB62" s="82"/>
      <c r="AC62" s="80" t="s">
        <v>8</v>
      </c>
      <c r="AD62" s="81"/>
      <c r="AE62" s="81"/>
      <c r="AF62" s="82"/>
    </row>
    <row r="63" spans="1:32" s="2" customFormat="1" ht="93.75">
      <c r="A63" s="89"/>
      <c r="B63" s="89"/>
      <c r="C63" s="92"/>
      <c r="D63" s="8" t="s">
        <v>122</v>
      </c>
      <c r="E63" s="8" t="s">
        <v>123</v>
      </c>
      <c r="F63" s="8" t="s">
        <v>71</v>
      </c>
      <c r="G63" s="8" t="s">
        <v>124</v>
      </c>
      <c r="H63" s="9" t="s">
        <v>17</v>
      </c>
      <c r="I63" s="10" t="s">
        <v>17</v>
      </c>
      <c r="J63" s="11" t="s">
        <v>123</v>
      </c>
      <c r="K63" s="11" t="s">
        <v>70</v>
      </c>
      <c r="L63" s="11" t="s">
        <v>125</v>
      </c>
      <c r="M63" s="10" t="s">
        <v>17</v>
      </c>
      <c r="N63" s="11" t="s">
        <v>123</v>
      </c>
      <c r="O63" s="11" t="s">
        <v>70</v>
      </c>
      <c r="P63" s="11" t="s">
        <v>125</v>
      </c>
      <c r="Q63" s="10" t="s">
        <v>17</v>
      </c>
      <c r="R63" s="11" t="s">
        <v>123</v>
      </c>
      <c r="S63" s="11" t="s">
        <v>70</v>
      </c>
      <c r="T63" s="11" t="s">
        <v>125</v>
      </c>
      <c r="U63" s="10" t="s">
        <v>17</v>
      </c>
      <c r="V63" s="11" t="s">
        <v>123</v>
      </c>
      <c r="W63" s="11" t="s">
        <v>70</v>
      </c>
      <c r="X63" s="11" t="s">
        <v>125</v>
      </c>
      <c r="Y63" s="10" t="s">
        <v>17</v>
      </c>
      <c r="Z63" s="11" t="s">
        <v>123</v>
      </c>
      <c r="AA63" s="11" t="s">
        <v>70</v>
      </c>
      <c r="AB63" s="11" t="s">
        <v>125</v>
      </c>
      <c r="AC63" s="10" t="s">
        <v>17</v>
      </c>
      <c r="AD63" s="11" t="s">
        <v>123</v>
      </c>
      <c r="AE63" s="11" t="s">
        <v>70</v>
      </c>
      <c r="AF63" s="11" t="s">
        <v>125</v>
      </c>
    </row>
    <row r="64" spans="1:32" s="2" customFormat="1" ht="19.5" customHeight="1">
      <c r="A64" s="83" t="s">
        <v>133</v>
      </c>
      <c r="B64" s="84"/>
      <c r="C64" s="85"/>
      <c r="D64" s="41"/>
      <c r="E64" s="41"/>
      <c r="F64" s="41"/>
      <c r="G64" s="41"/>
      <c r="H64" s="41"/>
      <c r="I64" s="47"/>
      <c r="J64" s="48"/>
      <c r="K64" s="48"/>
      <c r="L64" s="48"/>
      <c r="M64" s="47"/>
      <c r="N64" s="48"/>
      <c r="O64" s="48"/>
      <c r="P64" s="48"/>
      <c r="Q64" s="47"/>
      <c r="R64" s="48"/>
      <c r="S64" s="48"/>
      <c r="T64" s="48"/>
      <c r="U64" s="47"/>
      <c r="V64" s="48"/>
      <c r="W64" s="48"/>
      <c r="X64" s="48"/>
      <c r="Y64" s="49"/>
      <c r="Z64" s="50"/>
      <c r="AA64" s="50"/>
      <c r="AB64" s="48"/>
      <c r="AC64" s="49"/>
      <c r="AD64" s="48"/>
      <c r="AE64" s="48"/>
      <c r="AF64" s="48"/>
    </row>
    <row r="65" spans="1:32" s="2" customFormat="1" ht="25.5" customHeight="1">
      <c r="A65" s="41">
        <v>32</v>
      </c>
      <c r="B65" s="51" t="s">
        <v>140</v>
      </c>
      <c r="C65" s="28" t="s">
        <v>90</v>
      </c>
      <c r="D65" s="30">
        <v>60</v>
      </c>
      <c r="E65" s="30"/>
      <c r="F65" s="30">
        <v>60</v>
      </c>
      <c r="G65" s="30"/>
      <c r="H65" s="15">
        <f aca="true" t="shared" si="9" ref="H65:H70">SUM(I65,M65,Q65,U65,Y65,AC65)</f>
        <v>5</v>
      </c>
      <c r="I65" s="49"/>
      <c r="J65" s="3"/>
      <c r="K65" s="3"/>
      <c r="L65" s="3"/>
      <c r="M65" s="49"/>
      <c r="N65" s="3"/>
      <c r="O65" s="3"/>
      <c r="P65" s="3"/>
      <c r="Q65" s="49">
        <v>3</v>
      </c>
      <c r="R65" s="3"/>
      <c r="S65" s="3">
        <v>30</v>
      </c>
      <c r="T65" s="3"/>
      <c r="U65" s="49">
        <v>2</v>
      </c>
      <c r="V65" s="3"/>
      <c r="W65" s="3">
        <v>30</v>
      </c>
      <c r="X65" s="3"/>
      <c r="Y65" s="49"/>
      <c r="Z65" s="30"/>
      <c r="AA65" s="52"/>
      <c r="AB65" s="30"/>
      <c r="AC65" s="53"/>
      <c r="AD65" s="30"/>
      <c r="AE65" s="30"/>
      <c r="AF65" s="30"/>
    </row>
    <row r="66" spans="1:32" s="2" customFormat="1" ht="12.75">
      <c r="A66" s="41">
        <v>33</v>
      </c>
      <c r="B66" s="28" t="s">
        <v>111</v>
      </c>
      <c r="C66" s="28" t="s">
        <v>72</v>
      </c>
      <c r="D66" s="30">
        <v>60</v>
      </c>
      <c r="E66" s="30"/>
      <c r="F66" s="30">
        <v>60</v>
      </c>
      <c r="G66" s="30"/>
      <c r="H66" s="15">
        <f t="shared" si="9"/>
        <v>6</v>
      </c>
      <c r="I66" s="49"/>
      <c r="J66" s="3"/>
      <c r="K66" s="3"/>
      <c r="L66" s="3"/>
      <c r="M66" s="49"/>
      <c r="N66" s="3"/>
      <c r="O66" s="3"/>
      <c r="P66" s="3"/>
      <c r="Q66" s="49">
        <v>6</v>
      </c>
      <c r="R66" s="3"/>
      <c r="S66" s="3">
        <v>60</v>
      </c>
      <c r="T66" s="3"/>
      <c r="U66" s="49"/>
      <c r="V66" s="3"/>
      <c r="W66" s="3"/>
      <c r="X66" s="3"/>
      <c r="Y66" s="54"/>
      <c r="Z66" s="52"/>
      <c r="AA66" s="52"/>
      <c r="AB66" s="52"/>
      <c r="AC66" s="53"/>
      <c r="AD66" s="52"/>
      <c r="AE66" s="52"/>
      <c r="AF66" s="52"/>
    </row>
    <row r="67" spans="1:32" s="2" customFormat="1" ht="12.75">
      <c r="A67" s="41">
        <v>34</v>
      </c>
      <c r="B67" s="28" t="s">
        <v>141</v>
      </c>
      <c r="C67" s="28" t="s">
        <v>28</v>
      </c>
      <c r="D67" s="30">
        <v>45</v>
      </c>
      <c r="E67" s="30"/>
      <c r="F67" s="30">
        <v>45</v>
      </c>
      <c r="G67" s="30"/>
      <c r="H67" s="15">
        <f t="shared" si="9"/>
        <v>2</v>
      </c>
      <c r="I67" s="49"/>
      <c r="J67" s="3"/>
      <c r="K67" s="3"/>
      <c r="L67" s="3"/>
      <c r="M67" s="49"/>
      <c r="N67" s="3"/>
      <c r="O67" s="3"/>
      <c r="P67" s="3"/>
      <c r="Q67" s="49"/>
      <c r="R67" s="66"/>
      <c r="S67" s="3"/>
      <c r="T67" s="3"/>
      <c r="U67" s="49">
        <v>2</v>
      </c>
      <c r="V67" s="3"/>
      <c r="W67" s="3">
        <v>45</v>
      </c>
      <c r="X67" s="3"/>
      <c r="Y67" s="54"/>
      <c r="Z67" s="52"/>
      <c r="AA67" s="52"/>
      <c r="AB67" s="52"/>
      <c r="AC67" s="53"/>
      <c r="AD67" s="30"/>
      <c r="AE67" s="52"/>
      <c r="AF67" s="52"/>
    </row>
    <row r="68" spans="1:32" s="2" customFormat="1" ht="12.75">
      <c r="A68" s="41">
        <v>35</v>
      </c>
      <c r="B68" s="28" t="s">
        <v>19</v>
      </c>
      <c r="C68" s="28" t="s">
        <v>73</v>
      </c>
      <c r="D68" s="30">
        <v>30</v>
      </c>
      <c r="E68" s="30"/>
      <c r="F68" s="30"/>
      <c r="G68" s="30">
        <v>30</v>
      </c>
      <c r="H68" s="15">
        <f t="shared" si="9"/>
        <v>17</v>
      </c>
      <c r="I68" s="49"/>
      <c r="J68" s="3"/>
      <c r="K68" s="3"/>
      <c r="L68" s="3"/>
      <c r="M68" s="49"/>
      <c r="N68" s="3"/>
      <c r="O68" s="3"/>
      <c r="P68" s="3"/>
      <c r="Q68" s="49"/>
      <c r="R68" s="3"/>
      <c r="S68" s="3"/>
      <c r="T68" s="3"/>
      <c r="U68" s="49"/>
      <c r="V68" s="3"/>
      <c r="W68" s="3"/>
      <c r="X68" s="3"/>
      <c r="Y68" s="49">
        <v>7</v>
      </c>
      <c r="Z68" s="52"/>
      <c r="AA68" s="52"/>
      <c r="AB68" s="52">
        <v>15</v>
      </c>
      <c r="AC68" s="53">
        <v>10</v>
      </c>
      <c r="AD68" s="52"/>
      <c r="AE68" s="52"/>
      <c r="AF68" s="52">
        <v>15</v>
      </c>
    </row>
    <row r="69" spans="1:32" s="2" customFormat="1" ht="12.75">
      <c r="A69" s="41">
        <v>36</v>
      </c>
      <c r="B69" s="28" t="s">
        <v>121</v>
      </c>
      <c r="C69" s="28" t="s">
        <v>73</v>
      </c>
      <c r="D69" s="30">
        <v>120</v>
      </c>
      <c r="E69" s="30"/>
      <c r="F69" s="30">
        <v>120</v>
      </c>
      <c r="G69" s="30"/>
      <c r="H69" s="15">
        <f t="shared" si="9"/>
        <v>20</v>
      </c>
      <c r="I69" s="49"/>
      <c r="J69" s="3"/>
      <c r="K69" s="3"/>
      <c r="L69" s="3"/>
      <c r="M69" s="49"/>
      <c r="N69" s="3"/>
      <c r="O69" s="3"/>
      <c r="P69" s="3"/>
      <c r="Q69" s="49"/>
      <c r="R69" s="3"/>
      <c r="S69" s="3"/>
      <c r="T69" s="3"/>
      <c r="U69" s="49"/>
      <c r="V69" s="3"/>
      <c r="W69" s="3"/>
      <c r="X69" s="3"/>
      <c r="Y69" s="49">
        <v>10</v>
      </c>
      <c r="Z69" s="52"/>
      <c r="AA69" s="52"/>
      <c r="AB69" s="52">
        <v>60</v>
      </c>
      <c r="AC69" s="53">
        <v>10</v>
      </c>
      <c r="AD69" s="52"/>
      <c r="AE69" s="52"/>
      <c r="AF69" s="52">
        <v>60</v>
      </c>
    </row>
    <row r="70" spans="1:32" s="2" customFormat="1" ht="25.5" customHeight="1">
      <c r="A70" s="41">
        <v>37</v>
      </c>
      <c r="B70" s="51" t="s">
        <v>74</v>
      </c>
      <c r="C70" s="28" t="s">
        <v>28</v>
      </c>
      <c r="D70" s="30">
        <v>60</v>
      </c>
      <c r="E70" s="30"/>
      <c r="F70" s="30">
        <v>60</v>
      </c>
      <c r="G70" s="30"/>
      <c r="H70" s="15">
        <f t="shared" si="9"/>
        <v>4</v>
      </c>
      <c r="I70" s="49"/>
      <c r="J70" s="3"/>
      <c r="K70" s="3"/>
      <c r="L70" s="3"/>
      <c r="M70" s="49"/>
      <c r="N70" s="3"/>
      <c r="O70" s="3"/>
      <c r="P70" s="3"/>
      <c r="Q70" s="49"/>
      <c r="R70" s="3"/>
      <c r="S70" s="3"/>
      <c r="T70" s="3"/>
      <c r="U70" s="49">
        <v>4</v>
      </c>
      <c r="V70" s="3"/>
      <c r="W70" s="3">
        <v>60</v>
      </c>
      <c r="X70" s="3"/>
      <c r="Y70" s="49"/>
      <c r="Z70" s="52"/>
      <c r="AA70" s="52"/>
      <c r="AB70" s="52"/>
      <c r="AC70" s="53"/>
      <c r="AD70" s="52"/>
      <c r="AE70" s="52"/>
      <c r="AF70" s="52"/>
    </row>
    <row r="71" spans="1:32" s="2" customFormat="1" ht="12.75">
      <c r="A71" s="41"/>
      <c r="B71" s="34" t="s">
        <v>31</v>
      </c>
      <c r="C71" s="56"/>
      <c r="D71" s="67">
        <f aca="true" t="shared" si="10" ref="D71:AD71">SUM(D65:D70)</f>
        <v>375</v>
      </c>
      <c r="E71" s="67">
        <f t="shared" si="10"/>
        <v>0</v>
      </c>
      <c r="F71" s="67">
        <f t="shared" si="10"/>
        <v>345</v>
      </c>
      <c r="G71" s="67">
        <f t="shared" si="10"/>
        <v>30</v>
      </c>
      <c r="H71" s="67">
        <f t="shared" si="10"/>
        <v>54</v>
      </c>
      <c r="I71" s="67">
        <f t="shared" si="10"/>
        <v>0</v>
      </c>
      <c r="J71" s="67">
        <f t="shared" si="10"/>
        <v>0</v>
      </c>
      <c r="K71" s="67">
        <f t="shared" si="10"/>
        <v>0</v>
      </c>
      <c r="L71" s="67">
        <f t="shared" si="10"/>
        <v>0</v>
      </c>
      <c r="M71" s="67">
        <f t="shared" si="10"/>
        <v>0</v>
      </c>
      <c r="N71" s="67">
        <f t="shared" si="10"/>
        <v>0</v>
      </c>
      <c r="O71" s="67">
        <f t="shared" si="10"/>
        <v>0</v>
      </c>
      <c r="P71" s="67">
        <f t="shared" si="10"/>
        <v>0</v>
      </c>
      <c r="Q71" s="67">
        <f t="shared" si="10"/>
        <v>9</v>
      </c>
      <c r="R71" s="67">
        <f t="shared" si="10"/>
        <v>0</v>
      </c>
      <c r="S71" s="67">
        <f t="shared" si="10"/>
        <v>90</v>
      </c>
      <c r="T71" s="67">
        <f t="shared" si="10"/>
        <v>0</v>
      </c>
      <c r="U71" s="67">
        <f t="shared" si="10"/>
        <v>8</v>
      </c>
      <c r="V71" s="67">
        <f t="shared" si="10"/>
        <v>0</v>
      </c>
      <c r="W71" s="67">
        <f t="shared" si="10"/>
        <v>135</v>
      </c>
      <c r="X71" s="67">
        <f t="shared" si="10"/>
        <v>0</v>
      </c>
      <c r="Y71" s="67">
        <f t="shared" si="10"/>
        <v>17</v>
      </c>
      <c r="Z71" s="67">
        <f t="shared" si="10"/>
        <v>0</v>
      </c>
      <c r="AA71" s="67">
        <f t="shared" si="10"/>
        <v>0</v>
      </c>
      <c r="AB71" s="67">
        <f t="shared" si="10"/>
        <v>75</v>
      </c>
      <c r="AC71" s="67">
        <f t="shared" si="10"/>
        <v>20</v>
      </c>
      <c r="AD71" s="67">
        <f t="shared" si="10"/>
        <v>0</v>
      </c>
      <c r="AE71" s="67">
        <f>SUM(AE65:AE70)</f>
        <v>0</v>
      </c>
      <c r="AF71" s="67">
        <f>SUM(AF65:AF70)</f>
        <v>75</v>
      </c>
    </row>
    <row r="72" spans="1:32" s="2" customFormat="1" ht="12.75">
      <c r="A72" s="41"/>
      <c r="B72" s="57" t="s">
        <v>20</v>
      </c>
      <c r="C72" s="44"/>
      <c r="D72" s="45">
        <f>SUM(D58,D71)</f>
        <v>2235</v>
      </c>
      <c r="E72" s="45">
        <f>SUM(E58,E71)</f>
        <v>300</v>
      </c>
      <c r="F72" s="45">
        <f>SUM(F58,F71)</f>
        <v>1395</v>
      </c>
      <c r="G72" s="45">
        <f aca="true" t="shared" si="11" ref="G72:AF72">SUM(G58,G71)</f>
        <v>540</v>
      </c>
      <c r="H72" s="45">
        <f t="shared" si="11"/>
        <v>175</v>
      </c>
      <c r="I72" s="67">
        <f t="shared" si="11"/>
        <v>30</v>
      </c>
      <c r="J72" s="45">
        <f t="shared" si="11"/>
        <v>60</v>
      </c>
      <c r="K72" s="45">
        <f t="shared" si="11"/>
        <v>150</v>
      </c>
      <c r="L72" s="45">
        <f t="shared" si="11"/>
        <v>135</v>
      </c>
      <c r="M72" s="67">
        <f t="shared" si="11"/>
        <v>30</v>
      </c>
      <c r="N72" s="45">
        <f t="shared" si="11"/>
        <v>45</v>
      </c>
      <c r="O72" s="45">
        <f t="shared" si="11"/>
        <v>360</v>
      </c>
      <c r="P72" s="45">
        <f t="shared" si="11"/>
        <v>90</v>
      </c>
      <c r="Q72" s="67">
        <f t="shared" si="11"/>
        <v>30</v>
      </c>
      <c r="R72" s="45">
        <f t="shared" si="11"/>
        <v>60</v>
      </c>
      <c r="S72" s="45">
        <f t="shared" si="11"/>
        <v>360</v>
      </c>
      <c r="T72" s="45">
        <f t="shared" si="11"/>
        <v>105</v>
      </c>
      <c r="U72" s="67">
        <f t="shared" si="11"/>
        <v>29</v>
      </c>
      <c r="V72" s="45">
        <f t="shared" si="11"/>
        <v>50</v>
      </c>
      <c r="W72" s="45">
        <f t="shared" si="11"/>
        <v>330</v>
      </c>
      <c r="X72" s="45">
        <f t="shared" si="11"/>
        <v>90</v>
      </c>
      <c r="Y72" s="67">
        <f t="shared" si="11"/>
        <v>31</v>
      </c>
      <c r="Z72" s="45">
        <f t="shared" si="11"/>
        <v>70</v>
      </c>
      <c r="AA72" s="45">
        <f t="shared" si="11"/>
        <v>60</v>
      </c>
      <c r="AB72" s="45">
        <f t="shared" si="11"/>
        <v>120</v>
      </c>
      <c r="AC72" s="67">
        <f t="shared" si="11"/>
        <v>30</v>
      </c>
      <c r="AD72" s="45">
        <f t="shared" si="11"/>
        <v>15</v>
      </c>
      <c r="AE72" s="45">
        <f t="shared" si="11"/>
        <v>15</v>
      </c>
      <c r="AF72" s="45">
        <f t="shared" si="11"/>
        <v>120</v>
      </c>
    </row>
    <row r="73" spans="1:32" s="2" customFormat="1" ht="12.75">
      <c r="A73" s="55"/>
      <c r="B73" s="58"/>
      <c r="C73" s="55"/>
      <c r="D73" s="55"/>
      <c r="E73" s="55"/>
      <c r="F73" s="55"/>
      <c r="G73" s="55"/>
      <c r="H73" s="55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5"/>
      <c r="AE73" s="60"/>
      <c r="AF73" s="60"/>
    </row>
    <row r="74" s="2" customFormat="1" ht="12.75"/>
    <row r="75" s="2" customFormat="1" ht="12.75"/>
    <row r="76" s="1" customFormat="1" ht="12.75">
      <c r="B76" s="1" t="s">
        <v>83</v>
      </c>
    </row>
    <row r="77" s="2" customFormat="1" ht="12.75"/>
    <row r="78" spans="2:6" s="2" customFormat="1" ht="12.75">
      <c r="B78" s="61" t="s">
        <v>75</v>
      </c>
      <c r="C78" s="61" t="s">
        <v>76</v>
      </c>
      <c r="D78" s="61" t="s">
        <v>77</v>
      </c>
      <c r="F78" s="61" t="s">
        <v>84</v>
      </c>
    </row>
    <row r="79" spans="2:6" s="2" customFormat="1" ht="12.75">
      <c r="B79" s="61" t="s">
        <v>78</v>
      </c>
      <c r="C79" s="61" t="s">
        <v>76</v>
      </c>
      <c r="D79" s="61" t="s">
        <v>79</v>
      </c>
      <c r="F79" s="61" t="s">
        <v>85</v>
      </c>
    </row>
    <row r="80" spans="2:6" s="2" customFormat="1" ht="12.75">
      <c r="B80" s="61" t="s">
        <v>80</v>
      </c>
      <c r="C80" s="2" t="s">
        <v>76</v>
      </c>
      <c r="D80" s="61" t="s">
        <v>79</v>
      </c>
      <c r="F80" s="2" t="s">
        <v>86</v>
      </c>
    </row>
    <row r="81" s="2" customFormat="1" ht="12.75"/>
    <row r="82" s="2" customFormat="1" ht="12.75"/>
    <row r="83" s="2" customFormat="1" ht="12.75">
      <c r="B83" s="62" t="s">
        <v>81</v>
      </c>
    </row>
    <row r="84" s="2" customFormat="1" ht="12.75">
      <c r="B84" s="63" t="s">
        <v>97</v>
      </c>
    </row>
    <row r="85" s="2" customFormat="1" ht="12.75">
      <c r="B85" s="63" t="s">
        <v>98</v>
      </c>
    </row>
    <row r="86" s="2" customFormat="1" ht="12.75">
      <c r="B86" s="63" t="s">
        <v>99</v>
      </c>
    </row>
    <row r="87" s="2" customFormat="1" ht="12.75">
      <c r="B87" s="63" t="s">
        <v>100</v>
      </c>
    </row>
    <row r="88" s="2" customFormat="1" ht="12.75">
      <c r="B88" s="6"/>
    </row>
    <row r="89" s="2" customFormat="1" ht="12.75">
      <c r="B89" s="61" t="s">
        <v>82</v>
      </c>
    </row>
    <row r="90" s="2" customFormat="1" ht="12.75">
      <c r="B90" s="6"/>
    </row>
    <row r="91" s="2" customFormat="1" ht="12.75"/>
  </sheetData>
  <mergeCells count="49">
    <mergeCell ref="A10:AF10"/>
    <mergeCell ref="A11:A14"/>
    <mergeCell ref="B11:B14"/>
    <mergeCell ref="C11:C14"/>
    <mergeCell ref="D11:H13"/>
    <mergeCell ref="I11:AF11"/>
    <mergeCell ref="I12:P12"/>
    <mergeCell ref="Q12:X12"/>
    <mergeCell ref="Y12:AF12"/>
    <mergeCell ref="I13:L13"/>
    <mergeCell ref="AC13:AF13"/>
    <mergeCell ref="A15:AF15"/>
    <mergeCell ref="A23:AF23"/>
    <mergeCell ref="A33:IV33"/>
    <mergeCell ref="M13:P13"/>
    <mergeCell ref="Q13:T13"/>
    <mergeCell ref="U13:X13"/>
    <mergeCell ref="Y13:AB13"/>
    <mergeCell ref="A45:AF45"/>
    <mergeCell ref="A46:A49"/>
    <mergeCell ref="B46:B49"/>
    <mergeCell ref="C46:C49"/>
    <mergeCell ref="D46:H48"/>
    <mergeCell ref="I46:AF46"/>
    <mergeCell ref="I47:P47"/>
    <mergeCell ref="Q47:X47"/>
    <mergeCell ref="Y47:AF47"/>
    <mergeCell ref="I48:L48"/>
    <mergeCell ref="M48:P48"/>
    <mergeCell ref="Q48:T48"/>
    <mergeCell ref="U48:X48"/>
    <mergeCell ref="Y48:AB48"/>
    <mergeCell ref="AC48:AF48"/>
    <mergeCell ref="A59:AF59"/>
    <mergeCell ref="A60:A63"/>
    <mergeCell ref="B60:B63"/>
    <mergeCell ref="C60:C63"/>
    <mergeCell ref="D60:H62"/>
    <mergeCell ref="I60:AF60"/>
    <mergeCell ref="I61:P61"/>
    <mergeCell ref="Q61:X61"/>
    <mergeCell ref="Y61:AF61"/>
    <mergeCell ref="Y62:AB62"/>
    <mergeCell ref="AC62:AF62"/>
    <mergeCell ref="A64:C64"/>
    <mergeCell ref="I62:L62"/>
    <mergeCell ref="M62:P62"/>
    <mergeCell ref="Q62:T62"/>
    <mergeCell ref="U62:X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workbookViewId="0" topLeftCell="B1">
      <selection activeCell="R1" sqref="R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16.140625" style="0" customWidth="1"/>
    <col min="4" max="4" width="6.421875" style="0" customWidth="1"/>
    <col min="5" max="5" width="6.8515625" style="0" customWidth="1"/>
    <col min="6" max="6" width="6.00390625" style="0" customWidth="1"/>
    <col min="8" max="8" width="6.57421875" style="0" customWidth="1"/>
    <col min="9" max="9" width="6.421875" style="0" customWidth="1"/>
    <col min="10" max="10" width="4.00390625" style="0" customWidth="1"/>
    <col min="11" max="11" width="5.00390625" style="0" customWidth="1"/>
    <col min="12" max="12" width="3.7109375" style="0" customWidth="1"/>
    <col min="13" max="13" width="7.57421875" style="0" customWidth="1"/>
    <col min="14" max="14" width="3.57421875" style="0" customWidth="1"/>
    <col min="15" max="15" width="4.421875" style="0" customWidth="1"/>
    <col min="16" max="16" width="3.7109375" style="0" customWidth="1"/>
    <col min="17" max="17" width="6.7109375" style="0" customWidth="1"/>
    <col min="18" max="18" width="5.140625" style="0" customWidth="1"/>
    <col min="19" max="19" width="4.00390625" style="0" customWidth="1"/>
    <col min="20" max="20" width="4.421875" style="0" customWidth="1"/>
    <col min="21" max="21" width="7.28125" style="0" customWidth="1"/>
    <col min="22" max="22" width="3.7109375" style="0" customWidth="1"/>
    <col min="23" max="23" width="5.140625" style="0" customWidth="1"/>
    <col min="24" max="24" width="3.7109375" style="0" customWidth="1"/>
    <col min="25" max="25" width="6.140625" style="0" customWidth="1"/>
    <col min="26" max="26" width="4.00390625" style="0" customWidth="1"/>
    <col min="27" max="27" width="4.57421875" style="0" customWidth="1"/>
    <col min="28" max="28" width="3.7109375" style="0" customWidth="1"/>
    <col min="29" max="29" width="6.421875" style="0" customWidth="1"/>
    <col min="30" max="30" width="3.57421875" style="0" customWidth="1"/>
    <col min="31" max="32" width="5.00390625" style="0" customWidth="1"/>
  </cols>
  <sheetData>
    <row r="1" spans="1:32" s="70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93</v>
      </c>
      <c r="AA1" s="1"/>
      <c r="AB1" s="1"/>
      <c r="AC1" s="1"/>
      <c r="AD1" s="1"/>
      <c r="AE1" s="1"/>
      <c r="AF1" s="1"/>
    </row>
    <row r="2" spans="1:32" s="70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s="70" customFormat="1" ht="12.7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s="70" customFormat="1" ht="12.75">
      <c r="A4" s="1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70" customFormat="1" ht="12.75">
      <c r="A5" s="1" t="s">
        <v>127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70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70" customFormat="1" ht="12.75">
      <c r="A7" s="71"/>
      <c r="B7" s="1"/>
      <c r="C7" s="1"/>
      <c r="D7" s="71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70" customFormat="1" ht="12.75">
      <c r="A8" s="71"/>
      <c r="B8" s="1"/>
      <c r="C8" s="1"/>
      <c r="D8" s="7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70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52</v>
      </c>
      <c r="AA9" s="2"/>
      <c r="AB9" s="2"/>
      <c r="AC9" s="2"/>
      <c r="AD9" s="2"/>
      <c r="AE9" s="2"/>
      <c r="AF9" s="2"/>
    </row>
    <row r="10" spans="1:32" s="70" customFormat="1" ht="12.75">
      <c r="A10" s="116" t="s">
        <v>24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s="70" customFormat="1" ht="12.75">
      <c r="A11" s="89" t="s">
        <v>12</v>
      </c>
      <c r="B11" s="89" t="s">
        <v>11</v>
      </c>
      <c r="C11" s="90" t="s">
        <v>10</v>
      </c>
      <c r="D11" s="93" t="s">
        <v>9</v>
      </c>
      <c r="E11" s="94"/>
      <c r="F11" s="94"/>
      <c r="G11" s="94"/>
      <c r="H11" s="117"/>
      <c r="I11" s="89" t="s">
        <v>2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s="70" customFormat="1" ht="12.75">
      <c r="A12" s="89"/>
      <c r="B12" s="89"/>
      <c r="C12" s="91"/>
      <c r="D12" s="96"/>
      <c r="E12" s="97"/>
      <c r="F12" s="97"/>
      <c r="G12" s="97"/>
      <c r="H12" s="118"/>
      <c r="I12" s="89" t="s">
        <v>94</v>
      </c>
      <c r="J12" s="89"/>
      <c r="K12" s="89"/>
      <c r="L12" s="89"/>
      <c r="M12" s="89"/>
      <c r="N12" s="89"/>
      <c r="O12" s="89"/>
      <c r="P12" s="89"/>
      <c r="Q12" s="89" t="s">
        <v>95</v>
      </c>
      <c r="R12" s="89"/>
      <c r="S12" s="89"/>
      <c r="T12" s="89"/>
      <c r="U12" s="89"/>
      <c r="V12" s="89"/>
      <c r="W12" s="89"/>
      <c r="X12" s="89"/>
      <c r="Y12" s="89" t="s">
        <v>96</v>
      </c>
      <c r="Z12" s="89"/>
      <c r="AA12" s="89"/>
      <c r="AB12" s="89"/>
      <c r="AC12" s="89"/>
      <c r="AD12" s="89"/>
      <c r="AE12" s="89"/>
      <c r="AF12" s="89"/>
    </row>
    <row r="13" spans="1:32" s="70" customFormat="1" ht="12.75">
      <c r="A13" s="89"/>
      <c r="B13" s="89"/>
      <c r="C13" s="91"/>
      <c r="D13" s="99"/>
      <c r="E13" s="100"/>
      <c r="F13" s="100"/>
      <c r="G13" s="100"/>
      <c r="H13" s="119"/>
      <c r="I13" s="80" t="s">
        <v>3</v>
      </c>
      <c r="J13" s="81"/>
      <c r="K13" s="81"/>
      <c r="L13" s="82"/>
      <c r="M13" s="80" t="s">
        <v>4</v>
      </c>
      <c r="N13" s="81"/>
      <c r="O13" s="81"/>
      <c r="P13" s="82"/>
      <c r="Q13" s="80" t="s">
        <v>5</v>
      </c>
      <c r="R13" s="81"/>
      <c r="S13" s="81"/>
      <c r="T13" s="82"/>
      <c r="U13" s="80" t="s">
        <v>6</v>
      </c>
      <c r="V13" s="81"/>
      <c r="W13" s="81"/>
      <c r="X13" s="82"/>
      <c r="Y13" s="80" t="s">
        <v>7</v>
      </c>
      <c r="Z13" s="81"/>
      <c r="AA13" s="81"/>
      <c r="AB13" s="82"/>
      <c r="AC13" s="80" t="s">
        <v>8</v>
      </c>
      <c r="AD13" s="81"/>
      <c r="AE13" s="81"/>
      <c r="AF13" s="82"/>
    </row>
    <row r="14" spans="1:32" s="70" customFormat="1" ht="31.5" customHeight="1">
      <c r="A14" s="89"/>
      <c r="B14" s="89"/>
      <c r="C14" s="92"/>
      <c r="D14" s="8" t="s">
        <v>122</v>
      </c>
      <c r="E14" s="8" t="s">
        <v>123</v>
      </c>
      <c r="F14" s="8" t="s">
        <v>70</v>
      </c>
      <c r="G14" s="8" t="s">
        <v>126</v>
      </c>
      <c r="H14" s="9" t="s">
        <v>17</v>
      </c>
      <c r="I14" s="10" t="s">
        <v>17</v>
      </c>
      <c r="J14" s="11" t="s">
        <v>123</v>
      </c>
      <c r="K14" s="11" t="s">
        <v>70</v>
      </c>
      <c r="L14" s="11" t="s">
        <v>125</v>
      </c>
      <c r="M14" s="10" t="s">
        <v>17</v>
      </c>
      <c r="N14" s="11" t="s">
        <v>123</v>
      </c>
      <c r="O14" s="11" t="s">
        <v>70</v>
      </c>
      <c r="P14" s="11" t="s">
        <v>125</v>
      </c>
      <c r="Q14" s="10" t="s">
        <v>17</v>
      </c>
      <c r="R14" s="11" t="s">
        <v>123</v>
      </c>
      <c r="S14" s="11" t="s">
        <v>70</v>
      </c>
      <c r="T14" s="11" t="s">
        <v>125</v>
      </c>
      <c r="U14" s="10" t="s">
        <v>17</v>
      </c>
      <c r="V14" s="11" t="s">
        <v>123</v>
      </c>
      <c r="W14" s="11" t="s">
        <v>70</v>
      </c>
      <c r="X14" s="11" t="s">
        <v>125</v>
      </c>
      <c r="Y14" s="10" t="s">
        <v>17</v>
      </c>
      <c r="Z14" s="11" t="s">
        <v>123</v>
      </c>
      <c r="AA14" s="11" t="s">
        <v>70</v>
      </c>
      <c r="AB14" s="11" t="s">
        <v>125</v>
      </c>
      <c r="AC14" s="10" t="s">
        <v>17</v>
      </c>
      <c r="AD14" s="11" t="s">
        <v>123</v>
      </c>
      <c r="AE14" s="11" t="s">
        <v>70</v>
      </c>
      <c r="AF14" s="11" t="s">
        <v>125</v>
      </c>
    </row>
    <row r="15" spans="1:32" s="72" customFormat="1" ht="18" customHeight="1">
      <c r="A15" s="120" t="s">
        <v>128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s="70" customFormat="1" ht="12.75">
      <c r="A16" s="12">
        <v>1</v>
      </c>
      <c r="B16" s="13" t="s">
        <v>32</v>
      </c>
      <c r="C16" s="14" t="s">
        <v>44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s="70" customFormat="1" ht="12.75">
      <c r="A17" s="12">
        <v>2</v>
      </c>
      <c r="B17" s="13" t="s">
        <v>33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s="70" customFormat="1" ht="12.75">
      <c r="A18" s="12">
        <v>3</v>
      </c>
      <c r="B18" s="18" t="s">
        <v>34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s="70" customFormat="1" ht="38.25">
      <c r="A19" s="12">
        <v>4</v>
      </c>
      <c r="B19" s="18" t="s">
        <v>35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s="70" customFormat="1" ht="25.5">
      <c r="A20" s="12">
        <v>5</v>
      </c>
      <c r="B20" s="18" t="s">
        <v>36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s="70" customFormat="1" ht="12.75">
      <c r="A21" s="12">
        <v>6</v>
      </c>
      <c r="B21" s="18" t="s">
        <v>37</v>
      </c>
      <c r="C21" s="14" t="s">
        <v>43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s="70" customFormat="1" ht="12.75">
      <c r="A22" s="12"/>
      <c r="B22" s="20" t="s">
        <v>21</v>
      </c>
      <c r="C22" s="15"/>
      <c r="D22" s="15">
        <f aca="true" t="shared" si="1" ref="D22:AF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 t="shared" si="1"/>
        <v>15</v>
      </c>
    </row>
    <row r="23" spans="1:32" s="72" customFormat="1" ht="22.5" customHeight="1">
      <c r="A23" s="120" t="s">
        <v>102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s="73" customFormat="1" ht="15.75" customHeight="1">
      <c r="A24" s="12">
        <v>7</v>
      </c>
      <c r="B24" s="18" t="s">
        <v>38</v>
      </c>
      <c r="C24" s="14" t="s">
        <v>42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73" customFormat="1" ht="12.75" customHeight="1">
      <c r="A25" s="12">
        <v>8</v>
      </c>
      <c r="B25" s="18" t="s">
        <v>39</v>
      </c>
      <c r="C25" s="14" t="s">
        <v>41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73" customFormat="1" ht="12.75">
      <c r="A26" s="12">
        <v>9</v>
      </c>
      <c r="B26" s="18" t="s">
        <v>16</v>
      </c>
      <c r="C26" s="14" t="s">
        <v>40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73" customFormat="1" ht="12.75" customHeight="1">
      <c r="A27" s="12">
        <v>10</v>
      </c>
      <c r="B27" s="18" t="s">
        <v>45</v>
      </c>
      <c r="C27" s="14" t="s">
        <v>46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73" customFormat="1" ht="12.75" customHeight="1">
      <c r="A28" s="12">
        <v>11</v>
      </c>
      <c r="B28" s="18" t="s">
        <v>18</v>
      </c>
      <c r="C28" s="14" t="s">
        <v>46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73" customFormat="1" ht="12.75" customHeight="1">
      <c r="A29" s="12">
        <v>12</v>
      </c>
      <c r="B29" s="18" t="s">
        <v>47</v>
      </c>
      <c r="C29" s="14" t="s">
        <v>48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73" customFormat="1" ht="42.75" customHeight="1">
      <c r="A30" s="12">
        <v>13</v>
      </c>
      <c r="B30" s="18" t="s">
        <v>49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73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73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115" customFormat="1" ht="21" customHeight="1">
      <c r="A33" s="113" t="s">
        <v>103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s="73" customFormat="1" ht="12.75">
      <c r="A34" s="27">
        <v>15</v>
      </c>
      <c r="B34" s="28" t="s">
        <v>104</v>
      </c>
      <c r="C34" s="29" t="s">
        <v>53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73" customFormat="1" ht="12.75">
      <c r="A35" s="12">
        <v>16</v>
      </c>
      <c r="B35" s="14" t="s">
        <v>105</v>
      </c>
      <c r="C35" s="33" t="s">
        <v>54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73" customFormat="1" ht="12.75">
      <c r="A36" s="12">
        <v>17</v>
      </c>
      <c r="B36" s="14" t="s">
        <v>106</v>
      </c>
      <c r="C36" s="33" t="s">
        <v>54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73" customFormat="1" ht="12.75">
      <c r="A37" s="12">
        <v>18</v>
      </c>
      <c r="B37" s="14" t="s">
        <v>113</v>
      </c>
      <c r="C37" s="33" t="s">
        <v>54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73" customFormat="1" ht="12.75">
      <c r="A38" s="12">
        <v>19</v>
      </c>
      <c r="B38" s="14" t="s">
        <v>107</v>
      </c>
      <c r="C38" s="33" t="s">
        <v>55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73" customFormat="1" ht="12.75">
      <c r="A39" s="12">
        <v>20</v>
      </c>
      <c r="B39" s="14" t="s">
        <v>108</v>
      </c>
      <c r="C39" s="33" t="s">
        <v>56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73" customFormat="1" ht="12.75">
      <c r="A40" s="12">
        <v>21</v>
      </c>
      <c r="B40" s="14" t="s">
        <v>109</v>
      </c>
      <c r="C40" s="33" t="s">
        <v>57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73" customFormat="1" ht="12.75">
      <c r="A41" s="12">
        <v>22</v>
      </c>
      <c r="B41" s="14" t="s">
        <v>110</v>
      </c>
      <c r="C41" s="33" t="s">
        <v>53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73" customFormat="1" ht="12.75">
      <c r="A42" s="12">
        <v>23</v>
      </c>
      <c r="B42" s="14" t="s">
        <v>111</v>
      </c>
      <c r="C42" s="33" t="s">
        <v>58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73" customFormat="1" ht="12.75">
      <c r="A43" s="12">
        <v>24</v>
      </c>
      <c r="B43" s="14" t="s">
        <v>112</v>
      </c>
      <c r="C43" s="33" t="s">
        <v>59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73" customFormat="1" ht="12.75">
      <c r="A44" s="12"/>
      <c r="B44" s="20" t="s">
        <v>23</v>
      </c>
      <c r="C44" s="34"/>
      <c r="D44" s="15">
        <f aca="true" t="shared" si="5" ref="D44:AF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t="shared" si="5"/>
        <v>0</v>
      </c>
      <c r="W44" s="15">
        <f t="shared" si="5"/>
        <v>195</v>
      </c>
      <c r="X44" s="15">
        <f t="shared" si="5"/>
        <v>0</v>
      </c>
      <c r="Y44" s="21">
        <f t="shared" si="5"/>
        <v>1</v>
      </c>
      <c r="Z44" s="15">
        <f t="shared" si="5"/>
        <v>0</v>
      </c>
      <c r="AA44" s="15">
        <f t="shared" si="5"/>
        <v>30</v>
      </c>
      <c r="AB44" s="15">
        <f t="shared" si="5"/>
        <v>0</v>
      </c>
      <c r="AC44" s="21">
        <f t="shared" si="5"/>
        <v>4</v>
      </c>
      <c r="AD44" s="15">
        <f t="shared" si="5"/>
        <v>0</v>
      </c>
      <c r="AE44" s="15">
        <f t="shared" si="5"/>
        <v>15</v>
      </c>
      <c r="AF44" s="15">
        <f t="shared" si="5"/>
        <v>0</v>
      </c>
    </row>
    <row r="45" spans="1:32" s="70" customFormat="1" ht="24" customHeight="1">
      <c r="A45" s="102" t="s">
        <v>129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4"/>
    </row>
    <row r="46" spans="1:32" s="70" customFormat="1" ht="12.75" customHeight="1">
      <c r="A46" s="105" t="s">
        <v>12</v>
      </c>
      <c r="B46" s="105" t="s">
        <v>11</v>
      </c>
      <c r="C46" s="90" t="s">
        <v>10</v>
      </c>
      <c r="D46" s="93" t="s">
        <v>9</v>
      </c>
      <c r="E46" s="94"/>
      <c r="F46" s="94"/>
      <c r="G46" s="94"/>
      <c r="H46" s="108"/>
      <c r="I46" s="80" t="s">
        <v>2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2"/>
    </row>
    <row r="47" spans="1:32" s="70" customFormat="1" ht="12.75" customHeight="1">
      <c r="A47" s="106"/>
      <c r="B47" s="106"/>
      <c r="C47" s="91"/>
      <c r="D47" s="96"/>
      <c r="E47" s="97"/>
      <c r="F47" s="97"/>
      <c r="G47" s="97"/>
      <c r="H47" s="109"/>
      <c r="I47" s="80" t="s">
        <v>94</v>
      </c>
      <c r="J47" s="81"/>
      <c r="K47" s="81"/>
      <c r="L47" s="81"/>
      <c r="M47" s="81"/>
      <c r="N47" s="81"/>
      <c r="O47" s="81"/>
      <c r="P47" s="82"/>
      <c r="Q47" s="80" t="s">
        <v>95</v>
      </c>
      <c r="R47" s="81"/>
      <c r="S47" s="81"/>
      <c r="T47" s="81"/>
      <c r="U47" s="81"/>
      <c r="V47" s="81"/>
      <c r="W47" s="81"/>
      <c r="X47" s="82"/>
      <c r="Y47" s="80" t="s">
        <v>96</v>
      </c>
      <c r="Z47" s="81"/>
      <c r="AA47" s="81"/>
      <c r="AB47" s="81"/>
      <c r="AC47" s="81"/>
      <c r="AD47" s="81"/>
      <c r="AE47" s="81"/>
      <c r="AF47" s="82"/>
    </row>
    <row r="48" spans="1:32" s="70" customFormat="1" ht="12.75" customHeight="1">
      <c r="A48" s="106"/>
      <c r="B48" s="106"/>
      <c r="C48" s="91"/>
      <c r="D48" s="99"/>
      <c r="E48" s="100"/>
      <c r="F48" s="100"/>
      <c r="G48" s="100"/>
      <c r="H48" s="110"/>
      <c r="I48" s="80" t="s">
        <v>3</v>
      </c>
      <c r="J48" s="81"/>
      <c r="K48" s="81"/>
      <c r="L48" s="82"/>
      <c r="M48" s="80" t="s">
        <v>4</v>
      </c>
      <c r="N48" s="81"/>
      <c r="O48" s="81"/>
      <c r="P48" s="82"/>
      <c r="Q48" s="80" t="s">
        <v>5</v>
      </c>
      <c r="R48" s="81"/>
      <c r="S48" s="81"/>
      <c r="T48" s="82"/>
      <c r="U48" s="80" t="s">
        <v>6</v>
      </c>
      <c r="V48" s="81"/>
      <c r="W48" s="81"/>
      <c r="X48" s="82"/>
      <c r="Y48" s="80" t="s">
        <v>7</v>
      </c>
      <c r="Z48" s="81"/>
      <c r="AA48" s="81"/>
      <c r="AB48" s="82"/>
      <c r="AC48" s="80" t="s">
        <v>8</v>
      </c>
      <c r="AD48" s="81"/>
      <c r="AE48" s="81"/>
      <c r="AF48" s="82"/>
    </row>
    <row r="49" spans="1:32" s="70" customFormat="1" ht="31.5" customHeight="1">
      <c r="A49" s="107"/>
      <c r="B49" s="107"/>
      <c r="C49" s="92"/>
      <c r="D49" s="8" t="s">
        <v>122</v>
      </c>
      <c r="E49" s="8" t="s">
        <v>123</v>
      </c>
      <c r="F49" s="8" t="s">
        <v>70</v>
      </c>
      <c r="G49" s="8" t="s">
        <v>126</v>
      </c>
      <c r="H49" s="9" t="s">
        <v>17</v>
      </c>
      <c r="I49" s="10" t="s">
        <v>17</v>
      </c>
      <c r="J49" s="11" t="s">
        <v>123</v>
      </c>
      <c r="K49" s="11" t="s">
        <v>70</v>
      </c>
      <c r="L49" s="11" t="s">
        <v>125</v>
      </c>
      <c r="M49" s="10" t="s">
        <v>17</v>
      </c>
      <c r="N49" s="11" t="s">
        <v>123</v>
      </c>
      <c r="O49" s="11" t="s">
        <v>70</v>
      </c>
      <c r="P49" s="11" t="s">
        <v>125</v>
      </c>
      <c r="Q49" s="10" t="s">
        <v>17</v>
      </c>
      <c r="R49" s="11" t="s">
        <v>123</v>
      </c>
      <c r="S49" s="11" t="s">
        <v>70</v>
      </c>
      <c r="T49" s="11" t="s">
        <v>125</v>
      </c>
      <c r="U49" s="10" t="s">
        <v>17</v>
      </c>
      <c r="V49" s="11" t="s">
        <v>123</v>
      </c>
      <c r="W49" s="11" t="s">
        <v>70</v>
      </c>
      <c r="X49" s="11" t="s">
        <v>125</v>
      </c>
      <c r="Y49" s="10" t="s">
        <v>17</v>
      </c>
      <c r="Z49" s="11" t="s">
        <v>123</v>
      </c>
      <c r="AA49" s="11" t="s">
        <v>70</v>
      </c>
      <c r="AB49" s="11" t="s">
        <v>125</v>
      </c>
      <c r="AC49" s="10" t="s">
        <v>17</v>
      </c>
      <c r="AD49" s="11" t="s">
        <v>123</v>
      </c>
      <c r="AE49" s="11" t="s">
        <v>70</v>
      </c>
      <c r="AF49" s="11" t="s">
        <v>125</v>
      </c>
    </row>
    <row r="50" spans="1:32" s="70" customFormat="1" ht="12.75">
      <c r="A50" s="12">
        <v>25</v>
      </c>
      <c r="B50" s="35" t="s">
        <v>60</v>
      </c>
      <c r="C50" s="13" t="s">
        <v>61</v>
      </c>
      <c r="D50" s="12">
        <v>120</v>
      </c>
      <c r="E50" s="12"/>
      <c r="F50" s="12"/>
      <c r="G50" s="12">
        <v>120</v>
      </c>
      <c r="H50" s="15">
        <f aca="true" t="shared" si="6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68"/>
      <c r="AD50" s="69"/>
      <c r="AE50" s="69"/>
      <c r="AF50" s="69"/>
    </row>
    <row r="51" spans="1:32" s="70" customFormat="1" ht="12.75">
      <c r="A51" s="12">
        <v>26</v>
      </c>
      <c r="B51" s="36" t="s">
        <v>62</v>
      </c>
      <c r="C51" s="14" t="s">
        <v>58</v>
      </c>
      <c r="D51" s="12">
        <v>60</v>
      </c>
      <c r="E51" s="12"/>
      <c r="F51" s="3"/>
      <c r="G51" s="12">
        <v>60</v>
      </c>
      <c r="H51" s="15">
        <f t="shared" si="6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s="70" customFormat="1" ht="12.75">
      <c r="A52" s="12">
        <v>27</v>
      </c>
      <c r="B52" s="37" t="s">
        <v>63</v>
      </c>
      <c r="C52" s="38" t="s">
        <v>25</v>
      </c>
      <c r="D52" s="12">
        <v>30</v>
      </c>
      <c r="E52" s="19"/>
      <c r="F52" s="5"/>
      <c r="G52" s="19">
        <v>30</v>
      </c>
      <c r="H52" s="15">
        <f t="shared" si="6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s="70" customFormat="1" ht="12.75">
      <c r="A53" s="12">
        <v>28</v>
      </c>
      <c r="B53" s="36" t="s">
        <v>115</v>
      </c>
      <c r="C53" s="14" t="s">
        <v>57</v>
      </c>
      <c r="D53" s="12">
        <v>60</v>
      </c>
      <c r="E53" s="12"/>
      <c r="F53" s="3">
        <v>60</v>
      </c>
      <c r="G53" s="12"/>
      <c r="H53" s="15">
        <f t="shared" si="6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s="70" customFormat="1" ht="12.75">
      <c r="A54" s="12">
        <v>29</v>
      </c>
      <c r="B54" s="36" t="s">
        <v>64</v>
      </c>
      <c r="C54" s="14" t="s">
        <v>65</v>
      </c>
      <c r="D54" s="12"/>
      <c r="E54" s="12"/>
      <c r="F54" s="3"/>
      <c r="G54" s="12"/>
      <c r="H54" s="39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0">
        <v>1</v>
      </c>
      <c r="AD54" s="5"/>
      <c r="AE54" s="5"/>
      <c r="AF54" s="5"/>
    </row>
    <row r="55" spans="1:32" s="70" customFormat="1" ht="12.75">
      <c r="A55" s="12">
        <v>30</v>
      </c>
      <c r="B55" s="36" t="s">
        <v>66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6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s="70" customFormat="1" ht="12.75">
      <c r="A56" s="12">
        <v>31</v>
      </c>
      <c r="B56" s="36" t="s">
        <v>67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6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74" customFormat="1" ht="12.75">
      <c r="A57" s="17"/>
      <c r="B57" s="42" t="s">
        <v>68</v>
      </c>
      <c r="C57" s="15"/>
      <c r="D57" s="15">
        <f aca="true" t="shared" si="7" ref="D57:AF57">SUM(D50:D56)</f>
        <v>300</v>
      </c>
      <c r="E57" s="15">
        <f t="shared" si="7"/>
        <v>15</v>
      </c>
      <c r="F57" s="15">
        <f t="shared" si="7"/>
        <v>60</v>
      </c>
      <c r="G57" s="15">
        <f t="shared" si="7"/>
        <v>225</v>
      </c>
      <c r="H57" s="15">
        <f t="shared" si="7"/>
        <v>15</v>
      </c>
      <c r="I57" s="21">
        <f t="shared" si="7"/>
        <v>5</v>
      </c>
      <c r="J57" s="15">
        <f t="shared" si="7"/>
        <v>0</v>
      </c>
      <c r="K57" s="15">
        <f t="shared" si="7"/>
        <v>0</v>
      </c>
      <c r="L57" s="15">
        <f t="shared" si="7"/>
        <v>90</v>
      </c>
      <c r="M57" s="21">
        <f t="shared" si="7"/>
        <v>6</v>
      </c>
      <c r="N57" s="15">
        <f t="shared" si="7"/>
        <v>0</v>
      </c>
      <c r="O57" s="15">
        <f t="shared" si="7"/>
        <v>60</v>
      </c>
      <c r="P57" s="15">
        <f t="shared" si="7"/>
        <v>60</v>
      </c>
      <c r="Q57" s="21">
        <f t="shared" si="7"/>
        <v>1</v>
      </c>
      <c r="R57" s="15">
        <f t="shared" si="7"/>
        <v>0</v>
      </c>
      <c r="S57" s="15">
        <f t="shared" si="7"/>
        <v>0</v>
      </c>
      <c r="T57" s="15">
        <f t="shared" si="7"/>
        <v>30</v>
      </c>
      <c r="U57" s="21">
        <f t="shared" si="7"/>
        <v>4</v>
      </c>
      <c r="V57" s="15">
        <f t="shared" si="7"/>
        <v>5</v>
      </c>
      <c r="W57" s="15">
        <f t="shared" si="7"/>
        <v>0</v>
      </c>
      <c r="X57" s="15">
        <f t="shared" si="7"/>
        <v>30</v>
      </c>
      <c r="Y57" s="21">
        <f t="shared" si="7"/>
        <v>3</v>
      </c>
      <c r="Z57" s="15">
        <f t="shared" si="7"/>
        <v>10</v>
      </c>
      <c r="AA57" s="15">
        <f t="shared" si="7"/>
        <v>0</v>
      </c>
      <c r="AB57" s="15">
        <f t="shared" si="7"/>
        <v>15</v>
      </c>
      <c r="AC57" s="21">
        <f t="shared" si="7"/>
        <v>1</v>
      </c>
      <c r="AD57" s="15">
        <f t="shared" si="7"/>
        <v>0</v>
      </c>
      <c r="AE57" s="15">
        <f t="shared" si="7"/>
        <v>0</v>
      </c>
      <c r="AF57" s="15">
        <f t="shared" si="7"/>
        <v>0</v>
      </c>
    </row>
    <row r="58" spans="1:32" s="74" customFormat="1" ht="12.75">
      <c r="A58" s="41"/>
      <c r="B58" s="43" t="s">
        <v>69</v>
      </c>
      <c r="C58" s="44"/>
      <c r="D58" s="45">
        <f>SUM(D22,D32,D57,D44)</f>
        <v>1860</v>
      </c>
      <c r="E58" s="45">
        <f>SUM(E22,E32,E57,E44)</f>
        <v>300</v>
      </c>
      <c r="F58" s="45">
        <f>SUM(F57,F44,F32,F22)</f>
        <v>1050</v>
      </c>
      <c r="G58" s="45">
        <f aca="true" t="shared" si="8" ref="G58:AF58">SUM(G22,G32,G57,G44)</f>
        <v>510</v>
      </c>
      <c r="H58" s="45">
        <f t="shared" si="8"/>
        <v>121</v>
      </c>
      <c r="I58" s="45">
        <f t="shared" si="8"/>
        <v>30</v>
      </c>
      <c r="J58" s="45">
        <f t="shared" si="8"/>
        <v>60</v>
      </c>
      <c r="K58" s="45">
        <f t="shared" si="8"/>
        <v>150</v>
      </c>
      <c r="L58" s="45">
        <f t="shared" si="8"/>
        <v>135</v>
      </c>
      <c r="M58" s="45">
        <f t="shared" si="8"/>
        <v>30</v>
      </c>
      <c r="N58" s="45">
        <f t="shared" si="8"/>
        <v>45</v>
      </c>
      <c r="O58" s="45">
        <f t="shared" si="8"/>
        <v>360</v>
      </c>
      <c r="P58" s="45">
        <f t="shared" si="8"/>
        <v>90</v>
      </c>
      <c r="Q58" s="45">
        <f t="shared" si="8"/>
        <v>21</v>
      </c>
      <c r="R58" s="45">
        <f t="shared" si="8"/>
        <v>60</v>
      </c>
      <c r="S58" s="45">
        <f t="shared" si="8"/>
        <v>270</v>
      </c>
      <c r="T58" s="45">
        <f t="shared" si="8"/>
        <v>105</v>
      </c>
      <c r="U58" s="45">
        <f t="shared" si="8"/>
        <v>21</v>
      </c>
      <c r="V58" s="45">
        <f t="shared" si="8"/>
        <v>50</v>
      </c>
      <c r="W58" s="45">
        <f t="shared" si="8"/>
        <v>195</v>
      </c>
      <c r="X58" s="45">
        <f t="shared" si="8"/>
        <v>90</v>
      </c>
      <c r="Y58" s="45">
        <f t="shared" si="8"/>
        <v>14</v>
      </c>
      <c r="Z58" s="45">
        <f t="shared" si="8"/>
        <v>70</v>
      </c>
      <c r="AA58" s="45">
        <f t="shared" si="8"/>
        <v>60</v>
      </c>
      <c r="AB58" s="45">
        <f t="shared" si="8"/>
        <v>45</v>
      </c>
      <c r="AC58" s="45">
        <f t="shared" si="8"/>
        <v>10</v>
      </c>
      <c r="AD58" s="45">
        <f t="shared" si="8"/>
        <v>15</v>
      </c>
      <c r="AE58" s="45">
        <f t="shared" si="8"/>
        <v>15</v>
      </c>
      <c r="AF58" s="45">
        <f t="shared" si="8"/>
        <v>45</v>
      </c>
    </row>
    <row r="59" spans="1:32" s="75" customFormat="1" ht="24" customHeight="1">
      <c r="A59" s="113" t="s">
        <v>116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22"/>
    </row>
    <row r="60" spans="1:32" s="70" customFormat="1" ht="12.75">
      <c r="A60" s="89" t="s">
        <v>12</v>
      </c>
      <c r="B60" s="89" t="s">
        <v>11</v>
      </c>
      <c r="C60" s="90" t="s">
        <v>10</v>
      </c>
      <c r="D60" s="93" t="s">
        <v>9</v>
      </c>
      <c r="E60" s="94"/>
      <c r="F60" s="94"/>
      <c r="G60" s="94"/>
      <c r="H60" s="117"/>
      <c r="I60" s="89" t="s">
        <v>2</v>
      </c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</row>
    <row r="61" spans="1:32" s="70" customFormat="1" ht="12.75" customHeight="1">
      <c r="A61" s="89"/>
      <c r="B61" s="89"/>
      <c r="C61" s="91"/>
      <c r="D61" s="96"/>
      <c r="E61" s="97"/>
      <c r="F61" s="97"/>
      <c r="G61" s="97"/>
      <c r="H61" s="118"/>
      <c r="I61" s="89" t="s">
        <v>94</v>
      </c>
      <c r="J61" s="89"/>
      <c r="K61" s="89"/>
      <c r="L61" s="89"/>
      <c r="M61" s="89"/>
      <c r="N61" s="89"/>
      <c r="O61" s="89"/>
      <c r="P61" s="89"/>
      <c r="Q61" s="89" t="s">
        <v>95</v>
      </c>
      <c r="R61" s="89"/>
      <c r="S61" s="89"/>
      <c r="T61" s="89"/>
      <c r="U61" s="89"/>
      <c r="V61" s="89"/>
      <c r="W61" s="89"/>
      <c r="X61" s="89"/>
      <c r="Y61" s="89" t="s">
        <v>96</v>
      </c>
      <c r="Z61" s="89"/>
      <c r="AA61" s="89"/>
      <c r="AB61" s="89"/>
      <c r="AC61" s="89"/>
      <c r="AD61" s="89"/>
      <c r="AE61" s="89"/>
      <c r="AF61" s="89"/>
    </row>
    <row r="62" spans="1:32" s="70" customFormat="1" ht="12.75">
      <c r="A62" s="89"/>
      <c r="B62" s="89"/>
      <c r="C62" s="91"/>
      <c r="D62" s="99"/>
      <c r="E62" s="100"/>
      <c r="F62" s="100"/>
      <c r="G62" s="100"/>
      <c r="H62" s="119"/>
      <c r="I62" s="80" t="s">
        <v>3</v>
      </c>
      <c r="J62" s="81"/>
      <c r="K62" s="81"/>
      <c r="L62" s="82"/>
      <c r="M62" s="80" t="s">
        <v>4</v>
      </c>
      <c r="N62" s="81"/>
      <c r="O62" s="81"/>
      <c r="P62" s="82"/>
      <c r="Q62" s="80" t="s">
        <v>5</v>
      </c>
      <c r="R62" s="81"/>
      <c r="S62" s="81"/>
      <c r="T62" s="82"/>
      <c r="U62" s="80" t="s">
        <v>6</v>
      </c>
      <c r="V62" s="81"/>
      <c r="W62" s="81"/>
      <c r="X62" s="82"/>
      <c r="Y62" s="80" t="s">
        <v>7</v>
      </c>
      <c r="Z62" s="81"/>
      <c r="AA62" s="81"/>
      <c r="AB62" s="82"/>
      <c r="AC62" s="80" t="s">
        <v>8</v>
      </c>
      <c r="AD62" s="81"/>
      <c r="AE62" s="81"/>
      <c r="AF62" s="82"/>
    </row>
    <row r="63" spans="1:32" s="70" customFormat="1" ht="45">
      <c r="A63" s="89"/>
      <c r="B63" s="89"/>
      <c r="C63" s="92"/>
      <c r="D63" s="8" t="s">
        <v>122</v>
      </c>
      <c r="E63" s="8" t="s">
        <v>123</v>
      </c>
      <c r="F63" s="8" t="s">
        <v>71</v>
      </c>
      <c r="G63" s="8" t="s">
        <v>124</v>
      </c>
      <c r="H63" s="9" t="s">
        <v>17</v>
      </c>
      <c r="I63" s="10" t="s">
        <v>17</v>
      </c>
      <c r="J63" s="11" t="s">
        <v>130</v>
      </c>
      <c r="K63" s="11" t="s">
        <v>131</v>
      </c>
      <c r="L63" s="11" t="s">
        <v>132</v>
      </c>
      <c r="M63" s="10" t="s">
        <v>17</v>
      </c>
      <c r="N63" s="11" t="s">
        <v>123</v>
      </c>
      <c r="O63" s="11" t="s">
        <v>70</v>
      </c>
      <c r="P63" s="11" t="s">
        <v>125</v>
      </c>
      <c r="Q63" s="10" t="s">
        <v>17</v>
      </c>
      <c r="R63" s="11" t="s">
        <v>123</v>
      </c>
      <c r="S63" s="11" t="s">
        <v>70</v>
      </c>
      <c r="T63" s="11" t="s">
        <v>125</v>
      </c>
      <c r="U63" s="10" t="s">
        <v>17</v>
      </c>
      <c r="V63" s="11" t="s">
        <v>123</v>
      </c>
      <c r="W63" s="11" t="s">
        <v>70</v>
      </c>
      <c r="X63" s="11" t="s">
        <v>125</v>
      </c>
      <c r="Y63" s="10" t="s">
        <v>17</v>
      </c>
      <c r="Z63" s="11" t="s">
        <v>123</v>
      </c>
      <c r="AA63" s="11" t="s">
        <v>70</v>
      </c>
      <c r="AB63" s="11" t="s">
        <v>125</v>
      </c>
      <c r="AC63" s="10" t="s">
        <v>17</v>
      </c>
      <c r="AD63" s="11" t="s">
        <v>123</v>
      </c>
      <c r="AE63" s="11" t="s">
        <v>70</v>
      </c>
      <c r="AF63" s="11" t="s">
        <v>125</v>
      </c>
    </row>
    <row r="64" spans="1:32" s="70" customFormat="1" ht="24.75" customHeight="1">
      <c r="A64" s="123" t="s">
        <v>133</v>
      </c>
      <c r="B64" s="124"/>
      <c r="C64" s="125"/>
      <c r="D64" s="41"/>
      <c r="E64" s="41"/>
      <c r="F64" s="41"/>
      <c r="G64" s="41"/>
      <c r="H64" s="41"/>
      <c r="I64" s="47"/>
      <c r="J64" s="48"/>
      <c r="K64" s="48"/>
      <c r="L64" s="48"/>
      <c r="M64" s="47"/>
      <c r="N64" s="48"/>
      <c r="O64" s="48"/>
      <c r="P64" s="48"/>
      <c r="Q64" s="47"/>
      <c r="R64" s="48"/>
      <c r="S64" s="48"/>
      <c r="T64" s="48"/>
      <c r="U64" s="47"/>
      <c r="V64" s="48"/>
      <c r="W64" s="48"/>
      <c r="X64" s="48"/>
      <c r="Y64" s="49"/>
      <c r="Z64" s="50"/>
      <c r="AA64" s="50"/>
      <c r="AB64" s="48"/>
      <c r="AC64" s="49"/>
      <c r="AD64" s="48"/>
      <c r="AE64" s="48"/>
      <c r="AF64" s="48"/>
    </row>
    <row r="65" spans="1:32" s="70" customFormat="1" ht="25.5" customHeight="1">
      <c r="A65" s="41">
        <v>32</v>
      </c>
      <c r="B65" s="51" t="s">
        <v>134</v>
      </c>
      <c r="C65" s="28" t="s">
        <v>72</v>
      </c>
      <c r="D65" s="30">
        <v>45</v>
      </c>
      <c r="E65" s="30"/>
      <c r="F65" s="30">
        <v>45</v>
      </c>
      <c r="G65" s="30"/>
      <c r="H65" s="15">
        <f aca="true" t="shared" si="9" ref="H65:H70">SUM(I65,M65,Q65,U65,Y65,AC65)</f>
        <v>4</v>
      </c>
      <c r="I65" s="49"/>
      <c r="J65" s="3"/>
      <c r="K65" s="3"/>
      <c r="L65" s="3"/>
      <c r="M65" s="49"/>
      <c r="N65" s="3"/>
      <c r="O65" s="3"/>
      <c r="P65" s="3"/>
      <c r="Q65" s="49">
        <v>4</v>
      </c>
      <c r="R65" s="3"/>
      <c r="S65" s="3">
        <v>45</v>
      </c>
      <c r="T65" s="3"/>
      <c r="U65" s="49"/>
      <c r="V65" s="3"/>
      <c r="W65" s="3"/>
      <c r="X65" s="3"/>
      <c r="Y65" s="49"/>
      <c r="Z65" s="30"/>
      <c r="AA65" s="52"/>
      <c r="AB65" s="30"/>
      <c r="AC65" s="53"/>
      <c r="AD65" s="30"/>
      <c r="AE65" s="30"/>
      <c r="AF65" s="30"/>
    </row>
    <row r="66" spans="1:32" s="70" customFormat="1" ht="12.75">
      <c r="A66" s="41">
        <v>33</v>
      </c>
      <c r="B66" s="28" t="s">
        <v>135</v>
      </c>
      <c r="C66" s="28" t="s">
        <v>28</v>
      </c>
      <c r="D66" s="30">
        <v>45</v>
      </c>
      <c r="E66" s="30"/>
      <c r="F66" s="30">
        <v>45</v>
      </c>
      <c r="G66" s="30"/>
      <c r="H66" s="15">
        <f>SUM(I66,M66,Q66,U66,Y66,AC66)</f>
        <v>2</v>
      </c>
      <c r="I66" s="49"/>
      <c r="J66" s="3"/>
      <c r="K66" s="3"/>
      <c r="L66" s="3"/>
      <c r="M66" s="49"/>
      <c r="N66" s="3"/>
      <c r="O66" s="3"/>
      <c r="P66" s="3"/>
      <c r="Q66" s="49"/>
      <c r="R66" s="3"/>
      <c r="S66" s="3"/>
      <c r="T66" s="3"/>
      <c r="U66" s="49">
        <v>2</v>
      </c>
      <c r="V66" s="3"/>
      <c r="W66" s="3">
        <v>45</v>
      </c>
      <c r="X66" s="3"/>
      <c r="Y66" s="54"/>
      <c r="Z66" s="52"/>
      <c r="AA66" s="52"/>
      <c r="AB66" s="52"/>
      <c r="AC66" s="53"/>
      <c r="AD66" s="52"/>
      <c r="AE66" s="52"/>
      <c r="AF66" s="52"/>
    </row>
    <row r="67" spans="1:32" s="70" customFormat="1" ht="12.75">
      <c r="A67" s="41">
        <v>34</v>
      </c>
      <c r="B67" s="28" t="s">
        <v>136</v>
      </c>
      <c r="C67" s="28" t="s">
        <v>72</v>
      </c>
      <c r="D67" s="30">
        <v>45</v>
      </c>
      <c r="E67" s="30"/>
      <c r="F67" s="30">
        <v>45</v>
      </c>
      <c r="G67" s="30"/>
      <c r="H67" s="15">
        <f>SUM(I67,M67,Q67,U67,Y67,AC67)</f>
        <v>5</v>
      </c>
      <c r="I67" s="49"/>
      <c r="J67" s="3"/>
      <c r="K67" s="3"/>
      <c r="L67" s="3"/>
      <c r="M67" s="49"/>
      <c r="N67" s="3"/>
      <c r="O67" s="3"/>
      <c r="P67" s="3"/>
      <c r="Q67" s="49">
        <v>5</v>
      </c>
      <c r="R67" s="66"/>
      <c r="S67" s="3">
        <v>45</v>
      </c>
      <c r="T67" s="3"/>
      <c r="U67" s="49"/>
      <c r="V67" s="3"/>
      <c r="W67" s="3"/>
      <c r="X67" s="3"/>
      <c r="Y67" s="54"/>
      <c r="Z67" s="52"/>
      <c r="AA67" s="52"/>
      <c r="AB67" s="52"/>
      <c r="AC67" s="53"/>
      <c r="AD67" s="30"/>
      <c r="AE67" s="52"/>
      <c r="AF67" s="52"/>
    </row>
    <row r="68" spans="1:32" s="70" customFormat="1" ht="12.75">
      <c r="A68" s="41">
        <v>35</v>
      </c>
      <c r="B68" s="51" t="s">
        <v>110</v>
      </c>
      <c r="C68" s="28" t="s">
        <v>28</v>
      </c>
      <c r="D68" s="30">
        <v>30</v>
      </c>
      <c r="E68" s="30"/>
      <c r="F68" s="30">
        <v>30</v>
      </c>
      <c r="G68" s="30"/>
      <c r="H68" s="15">
        <f t="shared" si="9"/>
        <v>2</v>
      </c>
      <c r="I68" s="49"/>
      <c r="J68" s="3"/>
      <c r="K68" s="3"/>
      <c r="L68" s="3"/>
      <c r="M68" s="49"/>
      <c r="N68" s="3"/>
      <c r="O68" s="3"/>
      <c r="P68" s="3"/>
      <c r="Q68" s="49"/>
      <c r="R68" s="3"/>
      <c r="S68" s="3"/>
      <c r="T68" s="3"/>
      <c r="U68" s="49">
        <v>2</v>
      </c>
      <c r="V68" s="3"/>
      <c r="W68" s="3">
        <v>30</v>
      </c>
      <c r="X68" s="3"/>
      <c r="Y68" s="49"/>
      <c r="Z68" s="30"/>
      <c r="AA68" s="30"/>
      <c r="AB68" s="30"/>
      <c r="AC68" s="53"/>
      <c r="AD68" s="52"/>
      <c r="AE68" s="52"/>
      <c r="AF68" s="52"/>
    </row>
    <row r="69" spans="1:32" s="70" customFormat="1" ht="12.75">
      <c r="A69" s="41">
        <v>36</v>
      </c>
      <c r="B69" s="28" t="s">
        <v>19</v>
      </c>
      <c r="C69" s="28" t="s">
        <v>73</v>
      </c>
      <c r="D69" s="30">
        <v>30</v>
      </c>
      <c r="E69" s="30"/>
      <c r="F69" s="30"/>
      <c r="G69" s="30">
        <v>30</v>
      </c>
      <c r="H69" s="15">
        <f t="shared" si="9"/>
        <v>17</v>
      </c>
      <c r="I69" s="49"/>
      <c r="J69" s="3"/>
      <c r="K69" s="3"/>
      <c r="L69" s="3"/>
      <c r="M69" s="49"/>
      <c r="N69" s="3"/>
      <c r="O69" s="3"/>
      <c r="P69" s="3"/>
      <c r="Q69" s="49"/>
      <c r="R69" s="3"/>
      <c r="S69" s="3"/>
      <c r="T69" s="3"/>
      <c r="U69" s="49"/>
      <c r="V69" s="3"/>
      <c r="W69" s="3"/>
      <c r="X69" s="3"/>
      <c r="Y69" s="49">
        <v>7</v>
      </c>
      <c r="Z69" s="52"/>
      <c r="AA69" s="52"/>
      <c r="AB69" s="52">
        <v>15</v>
      </c>
      <c r="AC69" s="53">
        <v>10</v>
      </c>
      <c r="AD69" s="52"/>
      <c r="AE69" s="52"/>
      <c r="AF69" s="52">
        <v>15</v>
      </c>
    </row>
    <row r="70" spans="1:32" s="70" customFormat="1" ht="12.75">
      <c r="A70" s="41">
        <v>37</v>
      </c>
      <c r="B70" s="28" t="s">
        <v>121</v>
      </c>
      <c r="C70" s="28" t="s">
        <v>73</v>
      </c>
      <c r="D70" s="30">
        <v>120</v>
      </c>
      <c r="E70" s="30"/>
      <c r="F70" s="30">
        <v>120</v>
      </c>
      <c r="G70" s="30"/>
      <c r="H70" s="15">
        <f t="shared" si="9"/>
        <v>20</v>
      </c>
      <c r="I70" s="49"/>
      <c r="J70" s="3"/>
      <c r="K70" s="3"/>
      <c r="L70" s="3"/>
      <c r="M70" s="49"/>
      <c r="N70" s="3"/>
      <c r="O70" s="3"/>
      <c r="P70" s="3"/>
      <c r="Q70" s="49"/>
      <c r="R70" s="3"/>
      <c r="S70" s="3"/>
      <c r="T70" s="3"/>
      <c r="U70" s="49"/>
      <c r="V70" s="3"/>
      <c r="W70" s="3"/>
      <c r="X70" s="3"/>
      <c r="Y70" s="49">
        <v>10</v>
      </c>
      <c r="Z70" s="52"/>
      <c r="AA70" s="52"/>
      <c r="AB70" s="52">
        <v>60</v>
      </c>
      <c r="AC70" s="53">
        <v>10</v>
      </c>
      <c r="AD70" s="52"/>
      <c r="AE70" s="52"/>
      <c r="AF70" s="52">
        <v>60</v>
      </c>
    </row>
    <row r="71" spans="1:32" s="70" customFormat="1" ht="25.5" customHeight="1">
      <c r="A71" s="41">
        <v>38</v>
      </c>
      <c r="B71" s="51" t="s">
        <v>74</v>
      </c>
      <c r="C71" s="28" t="s">
        <v>28</v>
      </c>
      <c r="D71" s="30">
        <v>60</v>
      </c>
      <c r="E71" s="30"/>
      <c r="F71" s="30">
        <v>60</v>
      </c>
      <c r="G71" s="30"/>
      <c r="H71" s="15">
        <f>SUM(I71,M71,Q71,U71,Y71,AC71)</f>
        <v>4</v>
      </c>
      <c r="I71" s="49"/>
      <c r="J71" s="3"/>
      <c r="K71" s="3"/>
      <c r="L71" s="3"/>
      <c r="M71" s="49"/>
      <c r="N71" s="3"/>
      <c r="O71" s="3"/>
      <c r="P71" s="3"/>
      <c r="Q71" s="49"/>
      <c r="R71" s="3"/>
      <c r="S71" s="3"/>
      <c r="T71" s="3"/>
      <c r="U71" s="49">
        <v>4</v>
      </c>
      <c r="V71" s="3"/>
      <c r="W71" s="3">
        <v>60</v>
      </c>
      <c r="X71" s="3"/>
      <c r="Y71" s="49"/>
      <c r="Z71" s="52"/>
      <c r="AA71" s="52"/>
      <c r="AB71" s="52"/>
      <c r="AC71" s="53"/>
      <c r="AD71" s="52"/>
      <c r="AE71" s="52"/>
      <c r="AF71" s="52"/>
    </row>
    <row r="72" spans="1:32" s="70" customFormat="1" ht="12.75">
      <c r="A72" s="55"/>
      <c r="B72" s="34" t="s">
        <v>31</v>
      </c>
      <c r="C72" s="56"/>
      <c r="D72" s="67">
        <f aca="true" t="shared" si="10" ref="D72:AD72">SUM(D65:D71)</f>
        <v>375</v>
      </c>
      <c r="E72" s="67">
        <f t="shared" si="10"/>
        <v>0</v>
      </c>
      <c r="F72" s="67">
        <f t="shared" si="10"/>
        <v>345</v>
      </c>
      <c r="G72" s="67">
        <f t="shared" si="10"/>
        <v>30</v>
      </c>
      <c r="H72" s="67">
        <f t="shared" si="10"/>
        <v>54</v>
      </c>
      <c r="I72" s="67">
        <f t="shared" si="10"/>
        <v>0</v>
      </c>
      <c r="J72" s="67">
        <f t="shared" si="10"/>
        <v>0</v>
      </c>
      <c r="K72" s="67">
        <f t="shared" si="10"/>
        <v>0</v>
      </c>
      <c r="L72" s="67">
        <f t="shared" si="10"/>
        <v>0</v>
      </c>
      <c r="M72" s="67">
        <f t="shared" si="10"/>
        <v>0</v>
      </c>
      <c r="N72" s="67">
        <f t="shared" si="10"/>
        <v>0</v>
      </c>
      <c r="O72" s="67">
        <f t="shared" si="10"/>
        <v>0</v>
      </c>
      <c r="P72" s="67">
        <f t="shared" si="10"/>
        <v>0</v>
      </c>
      <c r="Q72" s="67">
        <f t="shared" si="10"/>
        <v>9</v>
      </c>
      <c r="R72" s="67">
        <f t="shared" si="10"/>
        <v>0</v>
      </c>
      <c r="S72" s="67">
        <f t="shared" si="10"/>
        <v>90</v>
      </c>
      <c r="T72" s="67">
        <f t="shared" si="10"/>
        <v>0</v>
      </c>
      <c r="U72" s="67">
        <f t="shared" si="10"/>
        <v>8</v>
      </c>
      <c r="V72" s="67">
        <f t="shared" si="10"/>
        <v>0</v>
      </c>
      <c r="W72" s="67">
        <f t="shared" si="10"/>
        <v>135</v>
      </c>
      <c r="X72" s="67">
        <f t="shared" si="10"/>
        <v>0</v>
      </c>
      <c r="Y72" s="67">
        <f t="shared" si="10"/>
        <v>17</v>
      </c>
      <c r="Z72" s="67">
        <f t="shared" si="10"/>
        <v>0</v>
      </c>
      <c r="AA72" s="67">
        <f t="shared" si="10"/>
        <v>0</v>
      </c>
      <c r="AB72" s="67">
        <f t="shared" si="10"/>
        <v>75</v>
      </c>
      <c r="AC72" s="67">
        <f t="shared" si="10"/>
        <v>20</v>
      </c>
      <c r="AD72" s="67">
        <f t="shared" si="10"/>
        <v>0</v>
      </c>
      <c r="AE72" s="67">
        <f>SUM(AE65:AE71)</f>
        <v>0</v>
      </c>
      <c r="AF72" s="67">
        <f>SUM(AF65:AF71)</f>
        <v>75</v>
      </c>
    </row>
    <row r="73" spans="1:32" s="70" customFormat="1" ht="12.75">
      <c r="A73" s="55"/>
      <c r="B73" s="57" t="s">
        <v>20</v>
      </c>
      <c r="C73" s="44"/>
      <c r="D73" s="45">
        <f>SUM(D58,D72)</f>
        <v>2235</v>
      </c>
      <c r="E73" s="45">
        <f>SUM(E58,E72)</f>
        <v>300</v>
      </c>
      <c r="F73" s="45">
        <f>SUM(F58,F72)</f>
        <v>1395</v>
      </c>
      <c r="G73" s="45">
        <f aca="true" t="shared" si="11" ref="G73:AF73">SUM(G58,G72)</f>
        <v>540</v>
      </c>
      <c r="H73" s="45">
        <f t="shared" si="11"/>
        <v>175</v>
      </c>
      <c r="I73" s="67">
        <f t="shared" si="11"/>
        <v>30</v>
      </c>
      <c r="J73" s="45">
        <f t="shared" si="11"/>
        <v>60</v>
      </c>
      <c r="K73" s="45">
        <f t="shared" si="11"/>
        <v>150</v>
      </c>
      <c r="L73" s="45">
        <f t="shared" si="11"/>
        <v>135</v>
      </c>
      <c r="M73" s="67">
        <f t="shared" si="11"/>
        <v>30</v>
      </c>
      <c r="N73" s="45">
        <f t="shared" si="11"/>
        <v>45</v>
      </c>
      <c r="O73" s="45">
        <f t="shared" si="11"/>
        <v>360</v>
      </c>
      <c r="P73" s="45">
        <f t="shared" si="11"/>
        <v>90</v>
      </c>
      <c r="Q73" s="67">
        <f t="shared" si="11"/>
        <v>30</v>
      </c>
      <c r="R73" s="45">
        <f t="shared" si="11"/>
        <v>60</v>
      </c>
      <c r="S73" s="45">
        <f t="shared" si="11"/>
        <v>360</v>
      </c>
      <c r="T73" s="45">
        <f t="shared" si="11"/>
        <v>105</v>
      </c>
      <c r="U73" s="67">
        <f t="shared" si="11"/>
        <v>29</v>
      </c>
      <c r="V73" s="45">
        <f t="shared" si="11"/>
        <v>50</v>
      </c>
      <c r="W73" s="45">
        <f t="shared" si="11"/>
        <v>330</v>
      </c>
      <c r="X73" s="45">
        <f t="shared" si="11"/>
        <v>90</v>
      </c>
      <c r="Y73" s="67">
        <f t="shared" si="11"/>
        <v>31</v>
      </c>
      <c r="Z73" s="45">
        <f t="shared" si="11"/>
        <v>70</v>
      </c>
      <c r="AA73" s="45">
        <f t="shared" si="11"/>
        <v>60</v>
      </c>
      <c r="AB73" s="45">
        <f t="shared" si="11"/>
        <v>120</v>
      </c>
      <c r="AC73" s="67">
        <f t="shared" si="11"/>
        <v>30</v>
      </c>
      <c r="AD73" s="45">
        <f t="shared" si="11"/>
        <v>15</v>
      </c>
      <c r="AE73" s="45">
        <f t="shared" si="11"/>
        <v>15</v>
      </c>
      <c r="AF73" s="45">
        <f t="shared" si="11"/>
        <v>120</v>
      </c>
    </row>
    <row r="74" spans="1:32" s="70" customFormat="1" ht="12.75">
      <c r="A74" s="55"/>
      <c r="B74" s="58"/>
      <c r="C74" s="55"/>
      <c r="D74" s="55"/>
      <c r="E74" s="55"/>
      <c r="F74" s="55"/>
      <c r="G74" s="55"/>
      <c r="H74" s="55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5"/>
      <c r="AE74" s="60"/>
      <c r="AF74" s="60"/>
    </row>
    <row r="75" s="70" customFormat="1" ht="12.75"/>
    <row r="76" s="70" customFormat="1" ht="12.75"/>
    <row r="77" s="76" customFormat="1" ht="12.75">
      <c r="B77" s="76" t="s">
        <v>83</v>
      </c>
    </row>
    <row r="78" s="70" customFormat="1" ht="12.75"/>
    <row r="79" spans="2:6" s="70" customFormat="1" ht="12.75">
      <c r="B79" s="61" t="s">
        <v>75</v>
      </c>
      <c r="C79" s="61" t="s">
        <v>76</v>
      </c>
      <c r="D79" s="61" t="s">
        <v>77</v>
      </c>
      <c r="F79" s="61" t="s">
        <v>84</v>
      </c>
    </row>
    <row r="80" spans="2:6" s="70" customFormat="1" ht="12.75">
      <c r="B80" s="61" t="s">
        <v>78</v>
      </c>
      <c r="C80" s="61" t="s">
        <v>76</v>
      </c>
      <c r="D80" s="61" t="s">
        <v>79</v>
      </c>
      <c r="F80" s="61" t="s">
        <v>85</v>
      </c>
    </row>
    <row r="81" spans="2:6" s="70" customFormat="1" ht="12.75">
      <c r="B81" s="61" t="s">
        <v>80</v>
      </c>
      <c r="C81" s="70" t="s">
        <v>76</v>
      </c>
      <c r="D81" s="61" t="s">
        <v>79</v>
      </c>
      <c r="F81" s="77" t="s">
        <v>86</v>
      </c>
    </row>
    <row r="82" s="70" customFormat="1" ht="12.75"/>
    <row r="83" s="70" customFormat="1" ht="12.75"/>
    <row r="84" s="70" customFormat="1" ht="12.75">
      <c r="B84" s="62" t="s">
        <v>81</v>
      </c>
    </row>
    <row r="85" s="70" customFormat="1" ht="12.75">
      <c r="B85" s="63" t="s">
        <v>97</v>
      </c>
    </row>
    <row r="86" s="70" customFormat="1" ht="12.75">
      <c r="B86" s="63" t="s">
        <v>98</v>
      </c>
    </row>
    <row r="87" s="70" customFormat="1" ht="12.75">
      <c r="B87" s="63" t="s">
        <v>99</v>
      </c>
    </row>
    <row r="88" s="70" customFormat="1" ht="12.75">
      <c r="B88" s="63" t="s">
        <v>100</v>
      </c>
    </row>
    <row r="89" s="70" customFormat="1" ht="12.75">
      <c r="B89" s="6"/>
    </row>
    <row r="90" s="70" customFormat="1" ht="12.75">
      <c r="B90" s="61" t="s">
        <v>82</v>
      </c>
    </row>
    <row r="91" s="70" customFormat="1" ht="12.75">
      <c r="B91" s="6"/>
    </row>
    <row r="92" s="70" customFormat="1" ht="12.75"/>
  </sheetData>
  <mergeCells count="49">
    <mergeCell ref="Y62:AB62"/>
    <mergeCell ref="AC62:AF62"/>
    <mergeCell ref="A64:C64"/>
    <mergeCell ref="I62:L62"/>
    <mergeCell ref="M62:P62"/>
    <mergeCell ref="Q62:T62"/>
    <mergeCell ref="U62:X62"/>
    <mergeCell ref="AC48:AF48"/>
    <mergeCell ref="A59:AF59"/>
    <mergeCell ref="A60:A63"/>
    <mergeCell ref="B60:B63"/>
    <mergeCell ref="C60:C63"/>
    <mergeCell ref="D60:H62"/>
    <mergeCell ref="I60:AF60"/>
    <mergeCell ref="I61:P61"/>
    <mergeCell ref="Q61:X61"/>
    <mergeCell ref="Y61:AF61"/>
    <mergeCell ref="M48:P48"/>
    <mergeCell ref="Q48:T48"/>
    <mergeCell ref="U48:X48"/>
    <mergeCell ref="Y48:AB48"/>
    <mergeCell ref="A45:AF45"/>
    <mergeCell ref="A46:A49"/>
    <mergeCell ref="B46:B49"/>
    <mergeCell ref="C46:C49"/>
    <mergeCell ref="D46:H48"/>
    <mergeCell ref="I46:AF46"/>
    <mergeCell ref="I47:P47"/>
    <mergeCell ref="Q47:X47"/>
    <mergeCell ref="Y47:AF47"/>
    <mergeCell ref="I48:L48"/>
    <mergeCell ref="AC13:AF13"/>
    <mergeCell ref="A15:AF15"/>
    <mergeCell ref="A23:AF23"/>
    <mergeCell ref="A33:IV33"/>
    <mergeCell ref="M13:P13"/>
    <mergeCell ref="Q13:T13"/>
    <mergeCell ref="U13:X13"/>
    <mergeCell ref="Y13:AB13"/>
    <mergeCell ref="A10:AF10"/>
    <mergeCell ref="A11:A14"/>
    <mergeCell ref="B11:B14"/>
    <mergeCell ref="C11:C14"/>
    <mergeCell ref="D11:H13"/>
    <mergeCell ref="I11:AF11"/>
    <mergeCell ref="I12:P12"/>
    <mergeCell ref="Q12:X12"/>
    <mergeCell ref="Y12:AF12"/>
    <mergeCell ref="I13:L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2"/>
  <sheetViews>
    <sheetView view="pageBreakPreview" zoomScaleNormal="85" zoomScaleSheetLayoutView="100" workbookViewId="0" topLeftCell="A1">
      <pane xSplit="7" ySplit="14" topLeftCell="I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N19" sqref="N19"/>
    </sheetView>
  </sheetViews>
  <sheetFormatPr defaultColWidth="9.140625" defaultRowHeight="12.75"/>
  <cols>
    <col min="1" max="1" width="4.57421875" style="2" customWidth="1"/>
    <col min="2" max="2" width="29.421875" style="2" customWidth="1"/>
    <col min="3" max="3" width="14.8515625" style="2" customWidth="1"/>
    <col min="4" max="4" width="5.8515625" style="2" customWidth="1"/>
    <col min="5" max="5" width="4.57421875" style="2" customWidth="1"/>
    <col min="6" max="6" width="5.00390625" style="2" customWidth="1"/>
    <col min="7" max="7" width="6.57421875" style="2" customWidth="1"/>
    <col min="8" max="8" width="5.140625" style="2" customWidth="1"/>
    <col min="9" max="9" width="6.140625" style="2" customWidth="1"/>
    <col min="10" max="10" width="3.7109375" style="2" customWidth="1"/>
    <col min="11" max="11" width="4.140625" style="2" customWidth="1"/>
    <col min="12" max="12" width="3.7109375" style="2" customWidth="1"/>
    <col min="13" max="13" width="6.7109375" style="2" customWidth="1"/>
    <col min="14" max="14" width="4.140625" style="2" customWidth="1"/>
    <col min="15" max="15" width="4.28125" style="2" customWidth="1"/>
    <col min="16" max="16" width="3.57421875" style="2" customWidth="1"/>
    <col min="17" max="17" width="6.28125" style="2" customWidth="1"/>
    <col min="18" max="18" width="4.8515625" style="2" customWidth="1"/>
    <col min="19" max="19" width="4.421875" style="2" customWidth="1"/>
    <col min="20" max="20" width="3.7109375" style="2" customWidth="1"/>
    <col min="21" max="21" width="7.00390625" style="2" customWidth="1"/>
    <col min="22" max="22" width="3.7109375" style="2" customWidth="1"/>
    <col min="23" max="23" width="4.140625" style="2" customWidth="1"/>
    <col min="24" max="24" width="3.7109375" style="2" customWidth="1"/>
    <col min="25" max="25" width="6.140625" style="2" customWidth="1"/>
    <col min="26" max="26" width="4.00390625" style="2" customWidth="1"/>
    <col min="27" max="27" width="4.28125" style="2" customWidth="1"/>
    <col min="28" max="28" width="3.7109375" style="2" customWidth="1"/>
    <col min="29" max="29" width="6.7109375" style="2" customWidth="1"/>
    <col min="30" max="30" width="3.7109375" style="2" customWidth="1"/>
    <col min="31" max="31" width="4.421875" style="2" customWidth="1"/>
    <col min="32" max="32" width="3.7109375" style="2" customWidth="1"/>
    <col min="33" max="16384" width="9.140625" style="2" customWidth="1"/>
  </cols>
  <sheetData>
    <row r="1" spans="1:3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93</v>
      </c>
      <c r="AA1" s="1"/>
      <c r="AB1" s="1"/>
      <c r="AC1" s="1"/>
      <c r="AD1" s="1"/>
      <c r="AE1" s="1"/>
      <c r="AF1" s="1"/>
    </row>
    <row r="2" spans="1:3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ht="12.7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ht="12.75">
      <c r="A4" s="1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" t="s">
        <v>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52</v>
      </c>
    </row>
    <row r="10" spans="1:32" ht="12.75">
      <c r="A10" s="116" t="s">
        <v>24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ht="12.75">
      <c r="A11" s="89" t="s">
        <v>12</v>
      </c>
      <c r="B11" s="89" t="s">
        <v>11</v>
      </c>
      <c r="C11" s="90" t="s">
        <v>10</v>
      </c>
      <c r="D11" s="93" t="s">
        <v>9</v>
      </c>
      <c r="E11" s="94"/>
      <c r="F11" s="94"/>
      <c r="G11" s="94"/>
      <c r="H11" s="95"/>
      <c r="I11" s="89" t="s">
        <v>2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ht="12.75">
      <c r="A12" s="89"/>
      <c r="B12" s="89"/>
      <c r="C12" s="91"/>
      <c r="D12" s="96"/>
      <c r="E12" s="97"/>
      <c r="F12" s="97"/>
      <c r="G12" s="97"/>
      <c r="H12" s="98"/>
      <c r="I12" s="89" t="s">
        <v>94</v>
      </c>
      <c r="J12" s="89"/>
      <c r="K12" s="89"/>
      <c r="L12" s="89"/>
      <c r="M12" s="89"/>
      <c r="N12" s="89"/>
      <c r="O12" s="89"/>
      <c r="P12" s="89"/>
      <c r="Q12" s="89" t="s">
        <v>95</v>
      </c>
      <c r="R12" s="89"/>
      <c r="S12" s="89"/>
      <c r="T12" s="89"/>
      <c r="U12" s="89"/>
      <c r="V12" s="89"/>
      <c r="W12" s="89"/>
      <c r="X12" s="89"/>
      <c r="Y12" s="89" t="s">
        <v>96</v>
      </c>
      <c r="Z12" s="89"/>
      <c r="AA12" s="89"/>
      <c r="AB12" s="89"/>
      <c r="AC12" s="89"/>
      <c r="AD12" s="89"/>
      <c r="AE12" s="89"/>
      <c r="AF12" s="89"/>
    </row>
    <row r="13" spans="1:32" ht="12.75">
      <c r="A13" s="89"/>
      <c r="B13" s="89"/>
      <c r="C13" s="91"/>
      <c r="D13" s="99"/>
      <c r="E13" s="100"/>
      <c r="F13" s="100"/>
      <c r="G13" s="100"/>
      <c r="H13" s="101"/>
      <c r="I13" s="80" t="s">
        <v>3</v>
      </c>
      <c r="J13" s="81"/>
      <c r="K13" s="81"/>
      <c r="L13" s="82"/>
      <c r="M13" s="80" t="s">
        <v>4</v>
      </c>
      <c r="N13" s="81"/>
      <c r="O13" s="81"/>
      <c r="P13" s="82"/>
      <c r="Q13" s="80" t="s">
        <v>5</v>
      </c>
      <c r="R13" s="81"/>
      <c r="S13" s="81"/>
      <c r="T13" s="82"/>
      <c r="U13" s="80" t="s">
        <v>6</v>
      </c>
      <c r="V13" s="81"/>
      <c r="W13" s="81"/>
      <c r="X13" s="82"/>
      <c r="Y13" s="80" t="s">
        <v>7</v>
      </c>
      <c r="Z13" s="81"/>
      <c r="AA13" s="81"/>
      <c r="AB13" s="82"/>
      <c r="AC13" s="80" t="s">
        <v>8</v>
      </c>
      <c r="AD13" s="81"/>
      <c r="AE13" s="81"/>
      <c r="AF13" s="82"/>
    </row>
    <row r="14" spans="1:32" ht="31.5" customHeight="1">
      <c r="A14" s="89"/>
      <c r="B14" s="89"/>
      <c r="C14" s="92"/>
      <c r="D14" s="8" t="s">
        <v>122</v>
      </c>
      <c r="E14" s="8" t="s">
        <v>123</v>
      </c>
      <c r="F14" s="8" t="s">
        <v>70</v>
      </c>
      <c r="G14" s="8" t="s">
        <v>126</v>
      </c>
      <c r="H14" s="9" t="s">
        <v>17</v>
      </c>
      <c r="I14" s="10" t="s">
        <v>17</v>
      </c>
      <c r="J14" s="11" t="s">
        <v>123</v>
      </c>
      <c r="K14" s="11" t="s">
        <v>70</v>
      </c>
      <c r="L14" s="11" t="s">
        <v>125</v>
      </c>
      <c r="M14" s="10" t="s">
        <v>17</v>
      </c>
      <c r="N14" s="11" t="s">
        <v>123</v>
      </c>
      <c r="O14" s="11" t="s">
        <v>70</v>
      </c>
      <c r="P14" s="11" t="s">
        <v>125</v>
      </c>
      <c r="Q14" s="10" t="s">
        <v>17</v>
      </c>
      <c r="R14" s="11" t="s">
        <v>123</v>
      </c>
      <c r="S14" s="11" t="s">
        <v>70</v>
      </c>
      <c r="T14" s="11" t="s">
        <v>125</v>
      </c>
      <c r="U14" s="10" t="s">
        <v>17</v>
      </c>
      <c r="V14" s="11" t="s">
        <v>123</v>
      </c>
      <c r="W14" s="11" t="s">
        <v>70</v>
      </c>
      <c r="X14" s="11" t="s">
        <v>125</v>
      </c>
      <c r="Y14" s="10" t="s">
        <v>17</v>
      </c>
      <c r="Z14" s="11" t="s">
        <v>123</v>
      </c>
      <c r="AA14" s="11" t="s">
        <v>70</v>
      </c>
      <c r="AB14" s="11" t="s">
        <v>125</v>
      </c>
      <c r="AC14" s="10" t="s">
        <v>17</v>
      </c>
      <c r="AD14" s="11" t="s">
        <v>123</v>
      </c>
      <c r="AE14" s="11" t="s">
        <v>70</v>
      </c>
      <c r="AF14" s="11" t="s">
        <v>125</v>
      </c>
    </row>
    <row r="15" spans="1:32" s="65" customFormat="1" ht="18.75" customHeight="1">
      <c r="A15" s="120" t="s">
        <v>101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ht="12.75">
      <c r="A16" s="12">
        <v>1</v>
      </c>
      <c r="B16" s="13" t="s">
        <v>32</v>
      </c>
      <c r="C16" s="14" t="s">
        <v>44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ht="12.75">
      <c r="A17" s="12">
        <v>2</v>
      </c>
      <c r="B17" s="13" t="s">
        <v>33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ht="12.75">
      <c r="A18" s="12">
        <v>3</v>
      </c>
      <c r="B18" s="18" t="s">
        <v>34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ht="38.25">
      <c r="A19" s="12">
        <v>4</v>
      </c>
      <c r="B19" s="18" t="s">
        <v>35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ht="25.5">
      <c r="A20" s="12">
        <v>5</v>
      </c>
      <c r="B20" s="18" t="s">
        <v>36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ht="12.75">
      <c r="A21" s="12">
        <v>6</v>
      </c>
      <c r="B21" s="18" t="s">
        <v>37</v>
      </c>
      <c r="C21" s="14" t="s">
        <v>43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ht="12.75">
      <c r="A22" s="12"/>
      <c r="B22" s="20" t="s">
        <v>21</v>
      </c>
      <c r="C22" s="15"/>
      <c r="D22" s="15">
        <f aca="true" t="shared" si="1" ref="D22:AF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 t="shared" si="1"/>
        <v>15</v>
      </c>
    </row>
    <row r="23" spans="1:32" s="65" customFormat="1" ht="18.75" customHeight="1">
      <c r="A23" s="120" t="s">
        <v>102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</row>
    <row r="24" spans="1:32" s="7" customFormat="1" ht="15.75" customHeight="1">
      <c r="A24" s="12">
        <v>7</v>
      </c>
      <c r="B24" s="18" t="s">
        <v>38</v>
      </c>
      <c r="C24" s="14" t="s">
        <v>42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7" customFormat="1" ht="12.75" customHeight="1">
      <c r="A25" s="12">
        <v>8</v>
      </c>
      <c r="B25" s="18" t="s">
        <v>39</v>
      </c>
      <c r="C25" s="14" t="s">
        <v>41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7" customFormat="1" ht="12.75">
      <c r="A26" s="12">
        <v>9</v>
      </c>
      <c r="B26" s="18" t="s">
        <v>16</v>
      </c>
      <c r="C26" s="14" t="s">
        <v>40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7" customFormat="1" ht="12.75" customHeight="1">
      <c r="A27" s="12">
        <v>10</v>
      </c>
      <c r="B27" s="18" t="s">
        <v>45</v>
      </c>
      <c r="C27" s="14" t="s">
        <v>46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7" customFormat="1" ht="12.75" customHeight="1">
      <c r="A28" s="12">
        <v>11</v>
      </c>
      <c r="B28" s="18" t="s">
        <v>18</v>
      </c>
      <c r="C28" s="14" t="s">
        <v>46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7" customFormat="1" ht="12.75" customHeight="1">
      <c r="A29" s="12">
        <v>12</v>
      </c>
      <c r="B29" s="18" t="s">
        <v>47</v>
      </c>
      <c r="C29" s="14" t="s">
        <v>48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7" customFormat="1" ht="28.5" customHeight="1">
      <c r="A30" s="12">
        <v>13</v>
      </c>
      <c r="B30" s="18" t="s">
        <v>49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7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7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115" customFormat="1" ht="23.25" customHeight="1">
      <c r="A33" s="113" t="s">
        <v>103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s="7" customFormat="1" ht="12.75">
      <c r="A34" s="27">
        <v>15</v>
      </c>
      <c r="B34" s="28" t="s">
        <v>104</v>
      </c>
      <c r="C34" s="29" t="s">
        <v>53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7" customFormat="1" ht="12.75">
      <c r="A35" s="12">
        <v>16</v>
      </c>
      <c r="B35" s="14" t="s">
        <v>105</v>
      </c>
      <c r="C35" s="33" t="s">
        <v>54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7" customFormat="1" ht="12.75">
      <c r="A36" s="12">
        <v>17</v>
      </c>
      <c r="B36" s="14" t="s">
        <v>106</v>
      </c>
      <c r="C36" s="33" t="s">
        <v>54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7" customFormat="1" ht="12.75">
      <c r="A37" s="12">
        <v>18</v>
      </c>
      <c r="B37" s="14" t="s">
        <v>113</v>
      </c>
      <c r="C37" s="33" t="s">
        <v>54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7" customFormat="1" ht="12.75">
      <c r="A38" s="12">
        <v>19</v>
      </c>
      <c r="B38" s="14" t="s">
        <v>107</v>
      </c>
      <c r="C38" s="33" t="s">
        <v>55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7" customFormat="1" ht="12.75">
      <c r="A39" s="12">
        <v>20</v>
      </c>
      <c r="B39" s="14" t="s">
        <v>108</v>
      </c>
      <c r="C39" s="33" t="s">
        <v>56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7" customFormat="1" ht="12.75">
      <c r="A40" s="12">
        <v>21</v>
      </c>
      <c r="B40" s="14" t="s">
        <v>109</v>
      </c>
      <c r="C40" s="33" t="s">
        <v>57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7" customFormat="1" ht="12.75">
      <c r="A41" s="12">
        <v>22</v>
      </c>
      <c r="B41" s="14" t="s">
        <v>110</v>
      </c>
      <c r="C41" s="33" t="s">
        <v>53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7" customFormat="1" ht="12.75">
      <c r="A42" s="12">
        <v>23</v>
      </c>
      <c r="B42" s="14" t="s">
        <v>111</v>
      </c>
      <c r="C42" s="33" t="s">
        <v>58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7" customFormat="1" ht="12.75">
      <c r="A43" s="12">
        <v>24</v>
      </c>
      <c r="B43" s="14" t="s">
        <v>112</v>
      </c>
      <c r="C43" s="33" t="s">
        <v>59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7" customFormat="1" ht="12.75">
      <c r="A44" s="12"/>
      <c r="B44" s="20" t="s">
        <v>23</v>
      </c>
      <c r="C44" s="34"/>
      <c r="D44" s="15">
        <f aca="true" t="shared" si="5" ref="D44:U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aca="true" t="shared" si="6" ref="V44:AF44">SUM(V34:V43)</f>
        <v>0</v>
      </c>
      <c r="W44" s="15">
        <f t="shared" si="6"/>
        <v>195</v>
      </c>
      <c r="X44" s="15">
        <f t="shared" si="6"/>
        <v>0</v>
      </c>
      <c r="Y44" s="21">
        <f t="shared" si="6"/>
        <v>1</v>
      </c>
      <c r="Z44" s="15">
        <f t="shared" si="6"/>
        <v>0</v>
      </c>
      <c r="AA44" s="15">
        <f t="shared" si="6"/>
        <v>30</v>
      </c>
      <c r="AB44" s="15">
        <f t="shared" si="6"/>
        <v>0</v>
      </c>
      <c r="AC44" s="21">
        <f t="shared" si="6"/>
        <v>4</v>
      </c>
      <c r="AD44" s="15">
        <f t="shared" si="6"/>
        <v>0</v>
      </c>
      <c r="AE44" s="15">
        <f t="shared" si="6"/>
        <v>15</v>
      </c>
      <c r="AF44" s="15">
        <f t="shared" si="6"/>
        <v>0</v>
      </c>
    </row>
    <row r="45" spans="1:32" ht="21" customHeight="1">
      <c r="A45" s="102" t="s">
        <v>114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4"/>
    </row>
    <row r="46" spans="1:32" ht="12.75" customHeight="1">
      <c r="A46" s="105" t="s">
        <v>12</v>
      </c>
      <c r="B46" s="105" t="s">
        <v>11</v>
      </c>
      <c r="C46" s="90" t="s">
        <v>10</v>
      </c>
      <c r="D46" s="93" t="s">
        <v>9</v>
      </c>
      <c r="E46" s="94"/>
      <c r="F46" s="94"/>
      <c r="G46" s="94"/>
      <c r="H46" s="108"/>
      <c r="I46" s="80" t="s">
        <v>2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2"/>
    </row>
    <row r="47" spans="1:32" ht="12.75" customHeight="1">
      <c r="A47" s="106"/>
      <c r="B47" s="106"/>
      <c r="C47" s="91"/>
      <c r="D47" s="96"/>
      <c r="E47" s="97"/>
      <c r="F47" s="97"/>
      <c r="G47" s="97"/>
      <c r="H47" s="109"/>
      <c r="I47" s="80" t="s">
        <v>94</v>
      </c>
      <c r="J47" s="81"/>
      <c r="K47" s="81"/>
      <c r="L47" s="81"/>
      <c r="M47" s="81"/>
      <c r="N47" s="81"/>
      <c r="O47" s="81"/>
      <c r="P47" s="82"/>
      <c r="Q47" s="80" t="s">
        <v>95</v>
      </c>
      <c r="R47" s="81"/>
      <c r="S47" s="81"/>
      <c r="T47" s="81"/>
      <c r="U47" s="81"/>
      <c r="V47" s="81"/>
      <c r="W47" s="81"/>
      <c r="X47" s="82"/>
      <c r="Y47" s="80" t="s">
        <v>96</v>
      </c>
      <c r="Z47" s="81"/>
      <c r="AA47" s="81"/>
      <c r="AB47" s="81"/>
      <c r="AC47" s="81"/>
      <c r="AD47" s="81"/>
      <c r="AE47" s="81"/>
      <c r="AF47" s="82"/>
    </row>
    <row r="48" spans="1:32" ht="12.75" customHeight="1">
      <c r="A48" s="106"/>
      <c r="B48" s="106"/>
      <c r="C48" s="91"/>
      <c r="D48" s="99"/>
      <c r="E48" s="100"/>
      <c r="F48" s="100"/>
      <c r="G48" s="100"/>
      <c r="H48" s="110"/>
      <c r="I48" s="80" t="s">
        <v>3</v>
      </c>
      <c r="J48" s="81"/>
      <c r="K48" s="81"/>
      <c r="L48" s="82"/>
      <c r="M48" s="80" t="s">
        <v>4</v>
      </c>
      <c r="N48" s="81"/>
      <c r="O48" s="81"/>
      <c r="P48" s="82"/>
      <c r="Q48" s="80" t="s">
        <v>5</v>
      </c>
      <c r="R48" s="81"/>
      <c r="S48" s="81"/>
      <c r="T48" s="82"/>
      <c r="U48" s="80" t="s">
        <v>6</v>
      </c>
      <c r="V48" s="81"/>
      <c r="W48" s="81"/>
      <c r="X48" s="82"/>
      <c r="Y48" s="80" t="s">
        <v>7</v>
      </c>
      <c r="Z48" s="81"/>
      <c r="AA48" s="81"/>
      <c r="AB48" s="82"/>
      <c r="AC48" s="80" t="s">
        <v>8</v>
      </c>
      <c r="AD48" s="81"/>
      <c r="AE48" s="81"/>
      <c r="AF48" s="82"/>
    </row>
    <row r="49" spans="1:32" ht="31.5" customHeight="1">
      <c r="A49" s="107"/>
      <c r="B49" s="107"/>
      <c r="C49" s="92"/>
      <c r="D49" s="8" t="s">
        <v>122</v>
      </c>
      <c r="E49" s="8" t="s">
        <v>123</v>
      </c>
      <c r="F49" s="8" t="s">
        <v>70</v>
      </c>
      <c r="G49" s="8" t="s">
        <v>126</v>
      </c>
      <c r="H49" s="9" t="s">
        <v>17</v>
      </c>
      <c r="I49" s="10" t="s">
        <v>17</v>
      </c>
      <c r="J49" s="11" t="s">
        <v>123</v>
      </c>
      <c r="K49" s="11" t="s">
        <v>70</v>
      </c>
      <c r="L49" s="11" t="s">
        <v>125</v>
      </c>
      <c r="M49" s="10" t="s">
        <v>17</v>
      </c>
      <c r="N49" s="11" t="s">
        <v>123</v>
      </c>
      <c r="O49" s="11" t="s">
        <v>70</v>
      </c>
      <c r="P49" s="11" t="s">
        <v>125</v>
      </c>
      <c r="Q49" s="10" t="s">
        <v>17</v>
      </c>
      <c r="R49" s="11" t="s">
        <v>123</v>
      </c>
      <c r="S49" s="11" t="s">
        <v>70</v>
      </c>
      <c r="T49" s="11" t="s">
        <v>125</v>
      </c>
      <c r="U49" s="10" t="s">
        <v>17</v>
      </c>
      <c r="V49" s="11" t="s">
        <v>123</v>
      </c>
      <c r="W49" s="11" t="s">
        <v>70</v>
      </c>
      <c r="X49" s="11" t="s">
        <v>125</v>
      </c>
      <c r="Y49" s="10" t="s">
        <v>17</v>
      </c>
      <c r="Z49" s="11" t="s">
        <v>123</v>
      </c>
      <c r="AA49" s="11" t="s">
        <v>70</v>
      </c>
      <c r="AB49" s="11" t="s">
        <v>125</v>
      </c>
      <c r="AC49" s="10" t="s">
        <v>17</v>
      </c>
      <c r="AD49" s="11" t="s">
        <v>123</v>
      </c>
      <c r="AE49" s="11" t="s">
        <v>70</v>
      </c>
      <c r="AF49" s="11" t="s">
        <v>125</v>
      </c>
    </row>
    <row r="50" spans="1:32" ht="12.75">
      <c r="A50" s="12">
        <v>25</v>
      </c>
      <c r="B50" s="35" t="s">
        <v>60</v>
      </c>
      <c r="C50" s="13" t="s">
        <v>61</v>
      </c>
      <c r="D50" s="12">
        <v>120</v>
      </c>
      <c r="E50" s="12"/>
      <c r="F50" s="12"/>
      <c r="G50" s="12">
        <v>120</v>
      </c>
      <c r="H50" s="15">
        <f aca="true" t="shared" si="7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68"/>
      <c r="AD50" s="69"/>
      <c r="AE50" s="69"/>
      <c r="AF50" s="69"/>
    </row>
    <row r="51" spans="1:32" ht="12.75">
      <c r="A51" s="12">
        <v>26</v>
      </c>
      <c r="B51" s="36" t="s">
        <v>62</v>
      </c>
      <c r="C51" s="14" t="s">
        <v>58</v>
      </c>
      <c r="D51" s="12">
        <v>60</v>
      </c>
      <c r="E51" s="12"/>
      <c r="F51" s="3"/>
      <c r="G51" s="12">
        <v>60</v>
      </c>
      <c r="H51" s="15">
        <f t="shared" si="7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ht="12.75">
      <c r="A52" s="12">
        <v>27</v>
      </c>
      <c r="B52" s="37" t="s">
        <v>63</v>
      </c>
      <c r="C52" s="38" t="s">
        <v>25</v>
      </c>
      <c r="D52" s="12">
        <v>30</v>
      </c>
      <c r="E52" s="19"/>
      <c r="F52" s="5"/>
      <c r="G52" s="19">
        <v>30</v>
      </c>
      <c r="H52" s="15">
        <f t="shared" si="7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ht="12.75">
      <c r="A53" s="12">
        <v>28</v>
      </c>
      <c r="B53" s="36" t="s">
        <v>115</v>
      </c>
      <c r="C53" s="14" t="s">
        <v>57</v>
      </c>
      <c r="D53" s="12">
        <v>60</v>
      </c>
      <c r="E53" s="12"/>
      <c r="F53" s="3">
        <v>60</v>
      </c>
      <c r="G53" s="12"/>
      <c r="H53" s="15">
        <f t="shared" si="7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ht="12.75">
      <c r="A54" s="12">
        <v>29</v>
      </c>
      <c r="B54" s="36" t="s">
        <v>64</v>
      </c>
      <c r="C54" s="14" t="s">
        <v>65</v>
      </c>
      <c r="D54" s="12"/>
      <c r="E54" s="12"/>
      <c r="F54" s="3"/>
      <c r="G54" s="12"/>
      <c r="H54" s="39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0">
        <v>1</v>
      </c>
      <c r="AD54" s="5"/>
      <c r="AE54" s="5"/>
      <c r="AF54" s="5"/>
    </row>
    <row r="55" spans="1:32" ht="12.75">
      <c r="A55" s="12">
        <v>30</v>
      </c>
      <c r="B55" s="36" t="s">
        <v>66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7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ht="12.75">
      <c r="A56" s="12">
        <v>31</v>
      </c>
      <c r="B56" s="36" t="s">
        <v>67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7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64" customFormat="1" ht="12.75">
      <c r="A57" s="17"/>
      <c r="B57" s="42" t="s">
        <v>68</v>
      </c>
      <c r="C57" s="15"/>
      <c r="D57" s="15">
        <f aca="true" t="shared" si="8" ref="D57:AF57">SUM(D50:D56)</f>
        <v>300</v>
      </c>
      <c r="E57" s="15">
        <f t="shared" si="8"/>
        <v>15</v>
      </c>
      <c r="F57" s="15">
        <f t="shared" si="8"/>
        <v>60</v>
      </c>
      <c r="G57" s="15">
        <f t="shared" si="8"/>
        <v>225</v>
      </c>
      <c r="H57" s="15">
        <f t="shared" si="8"/>
        <v>15</v>
      </c>
      <c r="I57" s="21">
        <f t="shared" si="8"/>
        <v>5</v>
      </c>
      <c r="J57" s="15">
        <f t="shared" si="8"/>
        <v>0</v>
      </c>
      <c r="K57" s="15">
        <f t="shared" si="8"/>
        <v>0</v>
      </c>
      <c r="L57" s="15">
        <f t="shared" si="8"/>
        <v>90</v>
      </c>
      <c r="M57" s="21">
        <f t="shared" si="8"/>
        <v>6</v>
      </c>
      <c r="N57" s="15">
        <f t="shared" si="8"/>
        <v>0</v>
      </c>
      <c r="O57" s="15">
        <f t="shared" si="8"/>
        <v>60</v>
      </c>
      <c r="P57" s="15">
        <f t="shared" si="8"/>
        <v>60</v>
      </c>
      <c r="Q57" s="21">
        <f t="shared" si="8"/>
        <v>1</v>
      </c>
      <c r="R57" s="15">
        <f t="shared" si="8"/>
        <v>0</v>
      </c>
      <c r="S57" s="15">
        <f t="shared" si="8"/>
        <v>0</v>
      </c>
      <c r="T57" s="15">
        <f t="shared" si="8"/>
        <v>30</v>
      </c>
      <c r="U57" s="21">
        <f t="shared" si="8"/>
        <v>4</v>
      </c>
      <c r="V57" s="15">
        <f t="shared" si="8"/>
        <v>5</v>
      </c>
      <c r="W57" s="15">
        <f t="shared" si="8"/>
        <v>0</v>
      </c>
      <c r="X57" s="15">
        <f t="shared" si="8"/>
        <v>30</v>
      </c>
      <c r="Y57" s="21">
        <f t="shared" si="8"/>
        <v>3</v>
      </c>
      <c r="Z57" s="15">
        <f t="shared" si="8"/>
        <v>10</v>
      </c>
      <c r="AA57" s="15">
        <f t="shared" si="8"/>
        <v>0</v>
      </c>
      <c r="AB57" s="15">
        <f t="shared" si="8"/>
        <v>15</v>
      </c>
      <c r="AC57" s="21">
        <f t="shared" si="8"/>
        <v>1</v>
      </c>
      <c r="AD57" s="15">
        <f t="shared" si="8"/>
        <v>0</v>
      </c>
      <c r="AE57" s="15">
        <f t="shared" si="8"/>
        <v>0</v>
      </c>
      <c r="AF57" s="15">
        <f t="shared" si="8"/>
        <v>0</v>
      </c>
    </row>
    <row r="58" spans="1:32" s="64" customFormat="1" ht="12.75">
      <c r="A58" s="41"/>
      <c r="B58" s="43" t="s">
        <v>69</v>
      </c>
      <c r="C58" s="44"/>
      <c r="D58" s="45">
        <f>SUM(D22,D32,D57,D44)</f>
        <v>1860</v>
      </c>
      <c r="E58" s="45">
        <f>SUM(E22,E32,E57,E44)</f>
        <v>300</v>
      </c>
      <c r="F58" s="45">
        <f>SUM(F57,F44,F32,F22)</f>
        <v>1050</v>
      </c>
      <c r="G58" s="45">
        <f aca="true" t="shared" si="9" ref="G58:AF58">SUM(G22,G32,G57,G44)</f>
        <v>510</v>
      </c>
      <c r="H58" s="45">
        <f t="shared" si="9"/>
        <v>121</v>
      </c>
      <c r="I58" s="45">
        <f t="shared" si="9"/>
        <v>30</v>
      </c>
      <c r="J58" s="45">
        <f t="shared" si="9"/>
        <v>60</v>
      </c>
      <c r="K58" s="45">
        <f t="shared" si="9"/>
        <v>150</v>
      </c>
      <c r="L58" s="45">
        <f t="shared" si="9"/>
        <v>135</v>
      </c>
      <c r="M58" s="45">
        <f t="shared" si="9"/>
        <v>30</v>
      </c>
      <c r="N58" s="45">
        <f t="shared" si="9"/>
        <v>45</v>
      </c>
      <c r="O58" s="45">
        <f t="shared" si="9"/>
        <v>360</v>
      </c>
      <c r="P58" s="45">
        <f t="shared" si="9"/>
        <v>90</v>
      </c>
      <c r="Q58" s="45">
        <f t="shared" si="9"/>
        <v>21</v>
      </c>
      <c r="R58" s="45">
        <f t="shared" si="9"/>
        <v>60</v>
      </c>
      <c r="S58" s="45">
        <f t="shared" si="9"/>
        <v>270</v>
      </c>
      <c r="T58" s="45">
        <f t="shared" si="9"/>
        <v>105</v>
      </c>
      <c r="U58" s="45">
        <f t="shared" si="9"/>
        <v>21</v>
      </c>
      <c r="V58" s="45">
        <f t="shared" si="9"/>
        <v>50</v>
      </c>
      <c r="W58" s="45">
        <f t="shared" si="9"/>
        <v>195</v>
      </c>
      <c r="X58" s="45">
        <f t="shared" si="9"/>
        <v>90</v>
      </c>
      <c r="Y58" s="45">
        <f t="shared" si="9"/>
        <v>14</v>
      </c>
      <c r="Z58" s="45">
        <f t="shared" si="9"/>
        <v>70</v>
      </c>
      <c r="AA58" s="45">
        <f t="shared" si="9"/>
        <v>60</v>
      </c>
      <c r="AB58" s="45">
        <f t="shared" si="9"/>
        <v>45</v>
      </c>
      <c r="AC58" s="45">
        <f t="shared" si="9"/>
        <v>10</v>
      </c>
      <c r="AD58" s="45">
        <f t="shared" si="9"/>
        <v>15</v>
      </c>
      <c r="AE58" s="45">
        <f t="shared" si="9"/>
        <v>15</v>
      </c>
      <c r="AF58" s="45">
        <f t="shared" si="9"/>
        <v>45</v>
      </c>
    </row>
    <row r="59" spans="1:32" s="46" customFormat="1" ht="25.5" customHeight="1">
      <c r="A59" s="86" t="s">
        <v>116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8"/>
    </row>
    <row r="60" spans="1:32" ht="12.75">
      <c r="A60" s="89" t="s">
        <v>12</v>
      </c>
      <c r="B60" s="89" t="s">
        <v>11</v>
      </c>
      <c r="C60" s="90" t="s">
        <v>10</v>
      </c>
      <c r="D60" s="93" t="s">
        <v>9</v>
      </c>
      <c r="E60" s="94"/>
      <c r="F60" s="94"/>
      <c r="G60" s="94"/>
      <c r="H60" s="95"/>
      <c r="I60" s="89" t="s">
        <v>2</v>
      </c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</row>
    <row r="61" spans="1:32" ht="12.75" customHeight="1">
      <c r="A61" s="89"/>
      <c r="B61" s="89"/>
      <c r="C61" s="91"/>
      <c r="D61" s="96"/>
      <c r="E61" s="97"/>
      <c r="F61" s="97"/>
      <c r="G61" s="97"/>
      <c r="H61" s="98"/>
      <c r="I61" s="89" t="s">
        <v>94</v>
      </c>
      <c r="J61" s="89"/>
      <c r="K61" s="89"/>
      <c r="L61" s="89"/>
      <c r="M61" s="89"/>
      <c r="N61" s="89"/>
      <c r="O61" s="89"/>
      <c r="P61" s="89"/>
      <c r="Q61" s="89" t="s">
        <v>95</v>
      </c>
      <c r="R61" s="89"/>
      <c r="S61" s="89"/>
      <c r="T61" s="89"/>
      <c r="U61" s="89"/>
      <c r="V61" s="89"/>
      <c r="W61" s="89"/>
      <c r="X61" s="89"/>
      <c r="Y61" s="89" t="s">
        <v>96</v>
      </c>
      <c r="Z61" s="89"/>
      <c r="AA61" s="89"/>
      <c r="AB61" s="89"/>
      <c r="AC61" s="89"/>
      <c r="AD61" s="89"/>
      <c r="AE61" s="89"/>
      <c r="AF61" s="89"/>
    </row>
    <row r="62" spans="1:32" ht="12.75">
      <c r="A62" s="89"/>
      <c r="B62" s="89"/>
      <c r="C62" s="91"/>
      <c r="D62" s="99"/>
      <c r="E62" s="100"/>
      <c r="F62" s="100"/>
      <c r="G62" s="100"/>
      <c r="H62" s="101"/>
      <c r="I62" s="80" t="s">
        <v>3</v>
      </c>
      <c r="J62" s="81"/>
      <c r="K62" s="81"/>
      <c r="L62" s="82"/>
      <c r="M62" s="80" t="s">
        <v>4</v>
      </c>
      <c r="N62" s="81"/>
      <c r="O62" s="81"/>
      <c r="P62" s="82"/>
      <c r="Q62" s="80" t="s">
        <v>5</v>
      </c>
      <c r="R62" s="81"/>
      <c r="S62" s="81"/>
      <c r="T62" s="82"/>
      <c r="U62" s="80" t="s">
        <v>6</v>
      </c>
      <c r="V62" s="81"/>
      <c r="W62" s="81"/>
      <c r="X62" s="82"/>
      <c r="Y62" s="80" t="s">
        <v>7</v>
      </c>
      <c r="Z62" s="81"/>
      <c r="AA62" s="81"/>
      <c r="AB62" s="82"/>
      <c r="AC62" s="80" t="s">
        <v>8</v>
      </c>
      <c r="AD62" s="81"/>
      <c r="AE62" s="81"/>
      <c r="AF62" s="82"/>
    </row>
    <row r="63" spans="1:32" ht="48.75">
      <c r="A63" s="89"/>
      <c r="B63" s="89"/>
      <c r="C63" s="92"/>
      <c r="D63" s="8" t="s">
        <v>122</v>
      </c>
      <c r="E63" s="8" t="s">
        <v>123</v>
      </c>
      <c r="F63" s="8" t="s">
        <v>71</v>
      </c>
      <c r="G63" s="8" t="s">
        <v>124</v>
      </c>
      <c r="H63" s="9" t="s">
        <v>17</v>
      </c>
      <c r="I63" s="10" t="s">
        <v>17</v>
      </c>
      <c r="J63" s="11" t="s">
        <v>123</v>
      </c>
      <c r="K63" s="11" t="s">
        <v>70</v>
      </c>
      <c r="L63" s="11" t="s">
        <v>125</v>
      </c>
      <c r="M63" s="10" t="s">
        <v>17</v>
      </c>
      <c r="N63" s="11" t="s">
        <v>123</v>
      </c>
      <c r="O63" s="11" t="s">
        <v>70</v>
      </c>
      <c r="P63" s="11" t="s">
        <v>125</v>
      </c>
      <c r="Q63" s="10" t="s">
        <v>17</v>
      </c>
      <c r="R63" s="11" t="s">
        <v>123</v>
      </c>
      <c r="S63" s="11" t="s">
        <v>70</v>
      </c>
      <c r="T63" s="11" t="s">
        <v>125</v>
      </c>
      <c r="U63" s="10" t="s">
        <v>17</v>
      </c>
      <c r="V63" s="11" t="s">
        <v>123</v>
      </c>
      <c r="W63" s="11" t="s">
        <v>70</v>
      </c>
      <c r="X63" s="11" t="s">
        <v>125</v>
      </c>
      <c r="Y63" s="10" t="s">
        <v>17</v>
      </c>
      <c r="Z63" s="11" t="s">
        <v>123</v>
      </c>
      <c r="AA63" s="11" t="s">
        <v>70</v>
      </c>
      <c r="AB63" s="11" t="s">
        <v>125</v>
      </c>
      <c r="AC63" s="10" t="s">
        <v>17</v>
      </c>
      <c r="AD63" s="11" t="s">
        <v>123</v>
      </c>
      <c r="AE63" s="11" t="s">
        <v>70</v>
      </c>
      <c r="AF63" s="11" t="s">
        <v>125</v>
      </c>
    </row>
    <row r="64" spans="1:32" ht="21" customHeight="1">
      <c r="A64" s="83" t="s">
        <v>117</v>
      </c>
      <c r="B64" s="84"/>
      <c r="C64" s="85"/>
      <c r="D64" s="41"/>
      <c r="E64" s="41"/>
      <c r="F64" s="41"/>
      <c r="G64" s="41"/>
      <c r="H64" s="41"/>
      <c r="I64" s="47"/>
      <c r="J64" s="48"/>
      <c r="K64" s="48"/>
      <c r="L64" s="48"/>
      <c r="M64" s="47"/>
      <c r="N64" s="48"/>
      <c r="O64" s="48"/>
      <c r="P64" s="48"/>
      <c r="Q64" s="47"/>
      <c r="R64" s="48"/>
      <c r="S64" s="48"/>
      <c r="T64" s="48"/>
      <c r="U64" s="47"/>
      <c r="V64" s="48"/>
      <c r="W64" s="48"/>
      <c r="X64" s="48"/>
      <c r="Y64" s="49"/>
      <c r="Z64" s="50"/>
      <c r="AA64" s="50"/>
      <c r="AB64" s="48"/>
      <c r="AC64" s="49"/>
      <c r="AD64" s="48"/>
      <c r="AE64" s="48"/>
      <c r="AF64" s="48"/>
    </row>
    <row r="65" spans="1:32" ht="25.5" customHeight="1">
      <c r="A65" s="41">
        <v>32</v>
      </c>
      <c r="B65" s="51" t="s">
        <v>118</v>
      </c>
      <c r="C65" s="28" t="s">
        <v>72</v>
      </c>
      <c r="D65" s="30">
        <v>15</v>
      </c>
      <c r="E65" s="30"/>
      <c r="F65" s="30">
        <v>15</v>
      </c>
      <c r="G65" s="30"/>
      <c r="H65" s="15">
        <f aca="true" t="shared" si="10" ref="H65:H71">SUM(I65,M65,Q65,U65,Y65,AC65)</f>
        <v>2</v>
      </c>
      <c r="I65" s="49"/>
      <c r="J65" s="3"/>
      <c r="K65" s="3"/>
      <c r="L65" s="3"/>
      <c r="M65" s="49"/>
      <c r="N65" s="3"/>
      <c r="O65" s="3"/>
      <c r="P65" s="3"/>
      <c r="Q65" s="49">
        <v>2</v>
      </c>
      <c r="R65" s="3"/>
      <c r="S65" s="3">
        <v>15</v>
      </c>
      <c r="T65" s="3"/>
      <c r="U65" s="49"/>
      <c r="V65" s="3"/>
      <c r="W65" s="3"/>
      <c r="X65" s="3"/>
      <c r="Y65" s="49"/>
      <c r="Z65" s="30"/>
      <c r="AA65" s="52"/>
      <c r="AB65" s="30"/>
      <c r="AC65" s="53"/>
      <c r="AD65" s="30"/>
      <c r="AE65" s="30"/>
      <c r="AF65" s="30"/>
    </row>
    <row r="66" spans="1:32" ht="12.75">
      <c r="A66" s="41">
        <v>33</v>
      </c>
      <c r="B66" s="28" t="s">
        <v>88</v>
      </c>
      <c r="C66" s="28" t="s">
        <v>89</v>
      </c>
      <c r="D66" s="30">
        <v>15</v>
      </c>
      <c r="E66" s="30">
        <v>15</v>
      </c>
      <c r="F66" s="30"/>
      <c r="G66" s="30"/>
      <c r="H66" s="15">
        <f>SUM(I66,M66,Q66,U66,Y66,AC66)</f>
        <v>1</v>
      </c>
      <c r="I66" s="49"/>
      <c r="J66" s="3"/>
      <c r="K66" s="3"/>
      <c r="L66" s="3"/>
      <c r="M66" s="49"/>
      <c r="N66" s="3"/>
      <c r="O66" s="3"/>
      <c r="P66" s="3"/>
      <c r="Q66" s="49">
        <v>1</v>
      </c>
      <c r="R66" s="3">
        <v>15</v>
      </c>
      <c r="S66" s="3"/>
      <c r="T66" s="3"/>
      <c r="U66" s="49"/>
      <c r="V66" s="3"/>
      <c r="W66" s="3"/>
      <c r="X66" s="3"/>
      <c r="Y66" s="54"/>
      <c r="Z66" s="52"/>
      <c r="AA66" s="52"/>
      <c r="AB66" s="52"/>
      <c r="AC66" s="53"/>
      <c r="AD66" s="52"/>
      <c r="AE66" s="52"/>
      <c r="AF66" s="52"/>
    </row>
    <row r="67" spans="1:32" ht="12.75">
      <c r="A67" s="41">
        <v>34</v>
      </c>
      <c r="B67" s="28" t="s">
        <v>119</v>
      </c>
      <c r="C67" s="28" t="s">
        <v>90</v>
      </c>
      <c r="D67" s="30">
        <v>90</v>
      </c>
      <c r="E67" s="30"/>
      <c r="F67" s="30">
        <v>90</v>
      </c>
      <c r="G67" s="30"/>
      <c r="H67" s="15">
        <f>SUM(I67,M67,Q67,U67,Y67,AC67)</f>
        <v>7</v>
      </c>
      <c r="I67" s="49"/>
      <c r="J67" s="3"/>
      <c r="K67" s="3"/>
      <c r="L67" s="3"/>
      <c r="M67" s="49"/>
      <c r="N67" s="3"/>
      <c r="O67" s="3"/>
      <c r="P67" s="3"/>
      <c r="Q67" s="49">
        <v>4</v>
      </c>
      <c r="R67" s="66"/>
      <c r="S67" s="3">
        <v>45</v>
      </c>
      <c r="T67" s="3"/>
      <c r="U67" s="49">
        <v>3</v>
      </c>
      <c r="V67" s="3"/>
      <c r="W67" s="3">
        <v>45</v>
      </c>
      <c r="X67" s="3"/>
      <c r="Y67" s="54"/>
      <c r="Z67" s="52"/>
      <c r="AA67" s="52"/>
      <c r="AB67" s="52"/>
      <c r="AC67" s="53"/>
      <c r="AD67" s="30"/>
      <c r="AE67" s="52"/>
      <c r="AF67" s="52"/>
    </row>
    <row r="68" spans="1:32" ht="12.75">
      <c r="A68" s="41">
        <v>35</v>
      </c>
      <c r="B68" s="51" t="s">
        <v>120</v>
      </c>
      <c r="C68" s="28" t="s">
        <v>90</v>
      </c>
      <c r="D68" s="30">
        <v>60</v>
      </c>
      <c r="E68" s="30"/>
      <c r="F68" s="30">
        <v>60</v>
      </c>
      <c r="G68" s="30"/>
      <c r="H68" s="15">
        <f t="shared" si="10"/>
        <v>3</v>
      </c>
      <c r="I68" s="49"/>
      <c r="J68" s="3"/>
      <c r="K68" s="3"/>
      <c r="L68" s="3"/>
      <c r="M68" s="49"/>
      <c r="N68" s="3"/>
      <c r="O68" s="3"/>
      <c r="P68" s="3"/>
      <c r="Q68" s="49">
        <v>2</v>
      </c>
      <c r="R68" s="3"/>
      <c r="S68" s="3">
        <v>30</v>
      </c>
      <c r="T68" s="3"/>
      <c r="U68" s="49">
        <v>1</v>
      </c>
      <c r="V68" s="3"/>
      <c r="W68" s="3">
        <v>30</v>
      </c>
      <c r="X68" s="3"/>
      <c r="Y68" s="49"/>
      <c r="Z68" s="30"/>
      <c r="AA68" s="30"/>
      <c r="AB68" s="30"/>
      <c r="AC68" s="53"/>
      <c r="AD68" s="52"/>
      <c r="AE68" s="52"/>
      <c r="AF68" s="52"/>
    </row>
    <row r="69" spans="1:32" ht="38.25">
      <c r="A69" s="41">
        <v>36</v>
      </c>
      <c r="B69" s="51" t="s">
        <v>91</v>
      </c>
      <c r="C69" s="28" t="s">
        <v>92</v>
      </c>
      <c r="D69" s="30">
        <v>15</v>
      </c>
      <c r="E69" s="30">
        <v>5</v>
      </c>
      <c r="F69" s="30"/>
      <c r="G69" s="30">
        <v>10</v>
      </c>
      <c r="H69" s="15">
        <f>SUM(I69,M69,Q69,U69,Y69,AC69)</f>
        <v>1</v>
      </c>
      <c r="I69" s="49"/>
      <c r="J69" s="3"/>
      <c r="K69" s="3"/>
      <c r="L69" s="3"/>
      <c r="M69" s="49"/>
      <c r="N69" s="3"/>
      <c r="O69" s="3"/>
      <c r="P69" s="3"/>
      <c r="Q69" s="49"/>
      <c r="R69" s="3"/>
      <c r="S69" s="3"/>
      <c r="T69" s="3"/>
      <c r="U69" s="49"/>
      <c r="V69" s="3"/>
      <c r="W69" s="3"/>
      <c r="X69" s="3"/>
      <c r="Y69" s="49">
        <v>1</v>
      </c>
      <c r="Z69" s="30">
        <v>5</v>
      </c>
      <c r="AA69" s="30"/>
      <c r="AB69" s="30">
        <v>10</v>
      </c>
      <c r="AC69" s="53"/>
      <c r="AD69" s="52"/>
      <c r="AE69" s="52"/>
      <c r="AF69" s="52"/>
    </row>
    <row r="70" spans="1:32" ht="12.75">
      <c r="A70" s="41">
        <v>37</v>
      </c>
      <c r="B70" s="28" t="s">
        <v>19</v>
      </c>
      <c r="C70" s="28" t="s">
        <v>73</v>
      </c>
      <c r="D70" s="30">
        <v>30</v>
      </c>
      <c r="E70" s="30"/>
      <c r="F70" s="30"/>
      <c r="G70" s="30">
        <v>30</v>
      </c>
      <c r="H70" s="15">
        <f t="shared" si="10"/>
        <v>17</v>
      </c>
      <c r="I70" s="49"/>
      <c r="J70" s="3"/>
      <c r="K70" s="3"/>
      <c r="L70" s="3"/>
      <c r="M70" s="49"/>
      <c r="N70" s="3"/>
      <c r="O70" s="3"/>
      <c r="P70" s="3"/>
      <c r="Q70" s="49"/>
      <c r="R70" s="3"/>
      <c r="S70" s="3"/>
      <c r="T70" s="3"/>
      <c r="U70" s="49"/>
      <c r="V70" s="3"/>
      <c r="W70" s="3"/>
      <c r="X70" s="3"/>
      <c r="Y70" s="49">
        <v>7</v>
      </c>
      <c r="Z70" s="52"/>
      <c r="AA70" s="52"/>
      <c r="AB70" s="52">
        <v>15</v>
      </c>
      <c r="AC70" s="53">
        <v>10</v>
      </c>
      <c r="AD70" s="52"/>
      <c r="AE70" s="52"/>
      <c r="AF70" s="52">
        <v>15</v>
      </c>
    </row>
    <row r="71" spans="1:32" ht="12.75">
      <c r="A71" s="41">
        <v>38</v>
      </c>
      <c r="B71" s="28" t="s">
        <v>121</v>
      </c>
      <c r="C71" s="28" t="s">
        <v>73</v>
      </c>
      <c r="D71" s="30">
        <v>120</v>
      </c>
      <c r="E71" s="30"/>
      <c r="F71" s="30">
        <v>120</v>
      </c>
      <c r="G71" s="30"/>
      <c r="H71" s="15">
        <f t="shared" si="10"/>
        <v>19</v>
      </c>
      <c r="I71" s="49"/>
      <c r="J71" s="3"/>
      <c r="K71" s="3"/>
      <c r="L71" s="3"/>
      <c r="M71" s="49"/>
      <c r="N71" s="3"/>
      <c r="O71" s="3"/>
      <c r="P71" s="3"/>
      <c r="Q71" s="49"/>
      <c r="R71" s="3"/>
      <c r="S71" s="3"/>
      <c r="T71" s="3"/>
      <c r="U71" s="49"/>
      <c r="V71" s="3"/>
      <c r="W71" s="3"/>
      <c r="X71" s="3"/>
      <c r="Y71" s="49">
        <v>9</v>
      </c>
      <c r="Z71" s="52"/>
      <c r="AA71" s="52"/>
      <c r="AB71" s="52">
        <v>60</v>
      </c>
      <c r="AC71" s="53">
        <v>10</v>
      </c>
      <c r="AD71" s="52"/>
      <c r="AE71" s="52"/>
      <c r="AF71" s="52">
        <v>60</v>
      </c>
    </row>
    <row r="72" spans="1:32" ht="25.5" customHeight="1">
      <c r="A72" s="41">
        <v>39</v>
      </c>
      <c r="B72" s="51" t="s">
        <v>74</v>
      </c>
      <c r="C72" s="28" t="s">
        <v>28</v>
      </c>
      <c r="D72" s="30">
        <v>60</v>
      </c>
      <c r="E72" s="30"/>
      <c r="F72" s="30">
        <v>60</v>
      </c>
      <c r="G72" s="30"/>
      <c r="H72" s="15">
        <f>SUM(I72,M72,Q72,U72,Y72,AC72)</f>
        <v>4</v>
      </c>
      <c r="I72" s="49"/>
      <c r="J72" s="3"/>
      <c r="K72" s="3"/>
      <c r="L72" s="3"/>
      <c r="M72" s="49"/>
      <c r="N72" s="3"/>
      <c r="O72" s="3"/>
      <c r="P72" s="3"/>
      <c r="Q72" s="49"/>
      <c r="R72" s="3"/>
      <c r="S72" s="3"/>
      <c r="T72" s="3"/>
      <c r="U72" s="49">
        <v>4</v>
      </c>
      <c r="V72" s="3"/>
      <c r="W72" s="3">
        <v>60</v>
      </c>
      <c r="X72" s="3"/>
      <c r="Y72" s="49"/>
      <c r="Z72" s="52"/>
      <c r="AA72" s="52"/>
      <c r="AB72" s="52"/>
      <c r="AC72" s="53"/>
      <c r="AD72" s="52"/>
      <c r="AE72" s="52"/>
      <c r="AF72" s="52"/>
    </row>
    <row r="73" spans="1:32" ht="12.75">
      <c r="A73" s="55"/>
      <c r="B73" s="34" t="s">
        <v>31</v>
      </c>
      <c r="C73" s="56"/>
      <c r="D73" s="67">
        <f aca="true" t="shared" si="11" ref="D73:AD73">SUM(D65:D72)</f>
        <v>405</v>
      </c>
      <c r="E73" s="67">
        <f t="shared" si="11"/>
        <v>20</v>
      </c>
      <c r="F73" s="67">
        <f t="shared" si="11"/>
        <v>345</v>
      </c>
      <c r="G73" s="67">
        <f t="shared" si="11"/>
        <v>40</v>
      </c>
      <c r="H73" s="67">
        <f t="shared" si="11"/>
        <v>54</v>
      </c>
      <c r="I73" s="67">
        <f t="shared" si="11"/>
        <v>0</v>
      </c>
      <c r="J73" s="67">
        <f t="shared" si="11"/>
        <v>0</v>
      </c>
      <c r="K73" s="67">
        <f t="shared" si="11"/>
        <v>0</v>
      </c>
      <c r="L73" s="67">
        <f t="shared" si="11"/>
        <v>0</v>
      </c>
      <c r="M73" s="67">
        <f t="shared" si="11"/>
        <v>0</v>
      </c>
      <c r="N73" s="67">
        <f t="shared" si="11"/>
        <v>0</v>
      </c>
      <c r="O73" s="67">
        <f t="shared" si="11"/>
        <v>0</v>
      </c>
      <c r="P73" s="67">
        <f t="shared" si="11"/>
        <v>0</v>
      </c>
      <c r="Q73" s="67">
        <f t="shared" si="11"/>
        <v>9</v>
      </c>
      <c r="R73" s="67">
        <f t="shared" si="11"/>
        <v>15</v>
      </c>
      <c r="S73" s="67">
        <f t="shared" si="11"/>
        <v>90</v>
      </c>
      <c r="T73" s="67">
        <f t="shared" si="11"/>
        <v>0</v>
      </c>
      <c r="U73" s="67">
        <f t="shared" si="11"/>
        <v>8</v>
      </c>
      <c r="V73" s="67">
        <f t="shared" si="11"/>
        <v>0</v>
      </c>
      <c r="W73" s="67">
        <f t="shared" si="11"/>
        <v>135</v>
      </c>
      <c r="X73" s="67">
        <f t="shared" si="11"/>
        <v>0</v>
      </c>
      <c r="Y73" s="67">
        <f t="shared" si="11"/>
        <v>17</v>
      </c>
      <c r="Z73" s="67">
        <f t="shared" si="11"/>
        <v>5</v>
      </c>
      <c r="AA73" s="67">
        <f t="shared" si="11"/>
        <v>0</v>
      </c>
      <c r="AB73" s="67">
        <f t="shared" si="11"/>
        <v>85</v>
      </c>
      <c r="AC73" s="67">
        <f t="shared" si="11"/>
        <v>20</v>
      </c>
      <c r="AD73" s="67">
        <f t="shared" si="11"/>
        <v>0</v>
      </c>
      <c r="AE73" s="67">
        <f>SUM(AE65:AE72)</f>
        <v>0</v>
      </c>
      <c r="AF73" s="67">
        <f>SUM(AF65:AF72)</f>
        <v>75</v>
      </c>
    </row>
    <row r="74" spans="1:32" ht="12.75">
      <c r="A74" s="55"/>
      <c r="B74" s="57" t="s">
        <v>20</v>
      </c>
      <c r="C74" s="44"/>
      <c r="D74" s="45">
        <f>SUM(D58,D73)</f>
        <v>2265</v>
      </c>
      <c r="E74" s="45">
        <f>SUM(E58,E73)</f>
        <v>320</v>
      </c>
      <c r="F74" s="45">
        <f>SUM(F58,F73)</f>
        <v>1395</v>
      </c>
      <c r="G74" s="45">
        <f aca="true" t="shared" si="12" ref="G74:AF74">SUM(G58,G73)</f>
        <v>550</v>
      </c>
      <c r="H74" s="45">
        <f t="shared" si="12"/>
        <v>175</v>
      </c>
      <c r="I74" s="67">
        <f t="shared" si="12"/>
        <v>30</v>
      </c>
      <c r="J74" s="45">
        <f t="shared" si="12"/>
        <v>60</v>
      </c>
      <c r="K74" s="45">
        <f t="shared" si="12"/>
        <v>150</v>
      </c>
      <c r="L74" s="45">
        <f t="shared" si="12"/>
        <v>135</v>
      </c>
      <c r="M74" s="67">
        <f t="shared" si="12"/>
        <v>30</v>
      </c>
      <c r="N74" s="45">
        <f t="shared" si="12"/>
        <v>45</v>
      </c>
      <c r="O74" s="45">
        <f t="shared" si="12"/>
        <v>360</v>
      </c>
      <c r="P74" s="45">
        <f t="shared" si="12"/>
        <v>90</v>
      </c>
      <c r="Q74" s="67">
        <f t="shared" si="12"/>
        <v>30</v>
      </c>
      <c r="R74" s="45">
        <f t="shared" si="12"/>
        <v>75</v>
      </c>
      <c r="S74" s="45">
        <f t="shared" si="12"/>
        <v>360</v>
      </c>
      <c r="T74" s="45">
        <f t="shared" si="12"/>
        <v>105</v>
      </c>
      <c r="U74" s="67">
        <f t="shared" si="12"/>
        <v>29</v>
      </c>
      <c r="V74" s="45">
        <f t="shared" si="12"/>
        <v>50</v>
      </c>
      <c r="W74" s="45">
        <f t="shared" si="12"/>
        <v>330</v>
      </c>
      <c r="X74" s="45">
        <f t="shared" si="12"/>
        <v>90</v>
      </c>
      <c r="Y74" s="67">
        <f t="shared" si="12"/>
        <v>31</v>
      </c>
      <c r="Z74" s="45">
        <f t="shared" si="12"/>
        <v>75</v>
      </c>
      <c r="AA74" s="45">
        <f t="shared" si="12"/>
        <v>60</v>
      </c>
      <c r="AB74" s="45">
        <f t="shared" si="12"/>
        <v>130</v>
      </c>
      <c r="AC74" s="67">
        <f t="shared" si="12"/>
        <v>30</v>
      </c>
      <c r="AD74" s="45">
        <f t="shared" si="12"/>
        <v>15</v>
      </c>
      <c r="AE74" s="45">
        <f t="shared" si="12"/>
        <v>15</v>
      </c>
      <c r="AF74" s="45">
        <f t="shared" si="12"/>
        <v>120</v>
      </c>
    </row>
    <row r="75" spans="1:32" ht="12.75">
      <c r="A75" s="55"/>
      <c r="B75" s="58"/>
      <c r="C75" s="55"/>
      <c r="D75" s="55"/>
      <c r="E75" s="55"/>
      <c r="F75" s="55"/>
      <c r="G75" s="55"/>
      <c r="H75" s="55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5"/>
      <c r="AE75" s="60"/>
      <c r="AF75" s="60"/>
    </row>
    <row r="78" s="1" customFormat="1" ht="12.75">
      <c r="B78" s="1" t="s">
        <v>83</v>
      </c>
    </row>
    <row r="80" spans="2:6" ht="12.75">
      <c r="B80" s="61" t="s">
        <v>75</v>
      </c>
      <c r="C80" s="61" t="s">
        <v>76</v>
      </c>
      <c r="D80" s="61" t="s">
        <v>77</v>
      </c>
      <c r="F80" s="61" t="s">
        <v>84</v>
      </c>
    </row>
    <row r="81" spans="2:6" ht="12.75">
      <c r="B81" s="61" t="s">
        <v>78</v>
      </c>
      <c r="C81" s="61" t="s">
        <v>76</v>
      </c>
      <c r="D81" s="61" t="s">
        <v>79</v>
      </c>
      <c r="F81" s="61" t="s">
        <v>85</v>
      </c>
    </row>
    <row r="82" spans="2:6" ht="12.75">
      <c r="B82" s="61" t="s">
        <v>80</v>
      </c>
      <c r="C82" s="2" t="s">
        <v>76</v>
      </c>
      <c r="D82" s="61" t="s">
        <v>79</v>
      </c>
      <c r="F82" s="2" t="s">
        <v>86</v>
      </c>
    </row>
    <row r="85" ht="12.75">
      <c r="B85" s="62" t="s">
        <v>81</v>
      </c>
    </row>
    <row r="86" ht="12.75">
      <c r="B86" s="63" t="s">
        <v>97</v>
      </c>
    </row>
    <row r="87" ht="12.75">
      <c r="B87" s="63" t="s">
        <v>98</v>
      </c>
    </row>
    <row r="88" ht="12.75">
      <c r="B88" s="63" t="s">
        <v>99</v>
      </c>
    </row>
    <row r="89" ht="12.75">
      <c r="B89" s="63" t="s">
        <v>100</v>
      </c>
    </row>
    <row r="90" ht="12.75">
      <c r="B90" s="6"/>
    </row>
    <row r="91" ht="12.75">
      <c r="B91" s="61" t="s">
        <v>82</v>
      </c>
    </row>
    <row r="92" ht="12.75">
      <c r="B92" s="6"/>
    </row>
  </sheetData>
  <mergeCells count="49">
    <mergeCell ref="A33:IV33"/>
    <mergeCell ref="A59:AF59"/>
    <mergeCell ref="A64:C64"/>
    <mergeCell ref="Y62:AB62"/>
    <mergeCell ref="AC62:AF62"/>
    <mergeCell ref="I62:L62"/>
    <mergeCell ref="M62:P62"/>
    <mergeCell ref="Q62:T62"/>
    <mergeCell ref="U62:X62"/>
    <mergeCell ref="I60:AF60"/>
    <mergeCell ref="I61:P61"/>
    <mergeCell ref="Q61:X61"/>
    <mergeCell ref="Y61:AF61"/>
    <mergeCell ref="A60:A63"/>
    <mergeCell ref="B60:B63"/>
    <mergeCell ref="C60:C63"/>
    <mergeCell ref="D60:H62"/>
    <mergeCell ref="I13:L13"/>
    <mergeCell ref="M13:P13"/>
    <mergeCell ref="A15:AF15"/>
    <mergeCell ref="D11:H13"/>
    <mergeCell ref="Q13:T13"/>
    <mergeCell ref="U13:X13"/>
    <mergeCell ref="Y13:AB13"/>
    <mergeCell ref="AC13:AF13"/>
    <mergeCell ref="A45:AF45"/>
    <mergeCell ref="A10:AF10"/>
    <mergeCell ref="I11:AF11"/>
    <mergeCell ref="I12:P12"/>
    <mergeCell ref="Q12:X12"/>
    <mergeCell ref="Y12:AF12"/>
    <mergeCell ref="A11:A14"/>
    <mergeCell ref="B11:B14"/>
    <mergeCell ref="C11:C14"/>
    <mergeCell ref="A23:AF23"/>
    <mergeCell ref="A46:A49"/>
    <mergeCell ref="B46:B49"/>
    <mergeCell ref="C46:C49"/>
    <mergeCell ref="D46:H48"/>
    <mergeCell ref="I46:AF46"/>
    <mergeCell ref="I47:P47"/>
    <mergeCell ref="Q47:X47"/>
    <mergeCell ref="Y47:AF47"/>
    <mergeCell ref="Y48:AB48"/>
    <mergeCell ref="AC48:AF48"/>
    <mergeCell ref="I48:L48"/>
    <mergeCell ref="M48:P48"/>
    <mergeCell ref="Q48:T48"/>
    <mergeCell ref="U48:X48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72" r:id="rId1"/>
  <rowBreaks count="1" manualBreakCount="1">
    <brk id="4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Kocoń-Śliwa IKF PWSZ Racibórz</dc:creator>
  <cp:keywords/>
  <dc:description/>
  <cp:lastModifiedBy>patrycja.wegorowska</cp:lastModifiedBy>
  <cp:lastPrinted>2011-12-13T07:21:47Z</cp:lastPrinted>
  <dcterms:created xsi:type="dcterms:W3CDTF">2006-01-26T21:10:21Z</dcterms:created>
  <dcterms:modified xsi:type="dcterms:W3CDTF">2012-01-11T12:12:20Z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-260670768</vt:i4>
  </property>
  <property fmtid="{D5CDD505-2E9C-101B-9397-08002B2CF9AE}" pid="3" name="_EmailSubject">
    <vt:lpwstr>załaczniki</vt:lpwstr>
  </property>
  <property fmtid="{D5CDD505-2E9C-101B-9397-08002B2CF9AE}" pid="4" name="_AuthorEmail">
    <vt:lpwstr>patrycja.wegorowska@pwsz.raciborz.edu.pl</vt:lpwstr>
  </property>
  <property fmtid="{D5CDD505-2E9C-101B-9397-08002B2CF9AE}" pid="5" name="_AuthorEmailDisplayName">
    <vt:lpwstr>Węgorowska Patrycja</vt:lpwstr>
  </property>
  <property fmtid="{D5CDD505-2E9C-101B-9397-08002B2CF9AE}" pid="6" name="_PreviousAdHocReviewCycleID">
    <vt:i4>-617818083</vt:i4>
  </property>
</Properties>
</file>