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" yWindow="75" windowWidth="9435" windowHeight="4545" tabRatio="734"/>
  </bookViews>
  <sheets>
    <sheet name="EE z j.obcym-st." sheetId="5" r:id="rId1"/>
  </sheets>
  <definedNames>
    <definedName name="_xlnm.Print_Area" localSheetId="0">'EE z j.obcym-st.'!$A$1:$Z$84</definedName>
  </definedNames>
  <calcPr calcId="101716"/>
</workbook>
</file>

<file path=xl/calcChain.xml><?xml version="1.0" encoding="utf-8"?>
<calcChain xmlns="http://schemas.openxmlformats.org/spreadsheetml/2006/main">
  <c r="C33" i="5"/>
  <c r="C58"/>
  <c r="C25"/>
  <c r="C20"/>
  <c r="C9"/>
  <c r="F59"/>
  <c r="F69"/>
  <c r="F70"/>
  <c r="F58"/>
  <c r="F34"/>
  <c r="F35"/>
  <c r="F40"/>
  <c r="F41"/>
  <c r="F42"/>
  <c r="F43"/>
  <c r="F44"/>
  <c r="F45"/>
  <c r="F46"/>
  <c r="F47"/>
  <c r="F49"/>
  <c r="F54"/>
  <c r="F33"/>
  <c r="F26"/>
  <c r="F29"/>
  <c r="F32"/>
  <c r="F25"/>
  <c r="F21"/>
  <c r="F22"/>
  <c r="F23"/>
  <c r="F24"/>
  <c r="F20"/>
  <c r="F10"/>
  <c r="F11"/>
  <c r="F12"/>
  <c r="F13"/>
  <c r="F14"/>
  <c r="F15"/>
  <c r="F16"/>
  <c r="F17"/>
  <c r="F18"/>
  <c r="F19"/>
  <c r="F9"/>
  <c r="F73"/>
  <c r="G60"/>
  <c r="G61"/>
  <c r="G62"/>
  <c r="G63"/>
  <c r="G64"/>
  <c r="G65"/>
  <c r="G66"/>
  <c r="G67"/>
  <c r="G68"/>
  <c r="G70"/>
  <c r="G72"/>
  <c r="G58"/>
  <c r="G34"/>
  <c r="G35"/>
  <c r="G36"/>
  <c r="G40"/>
  <c r="G41"/>
  <c r="G42"/>
  <c r="G43"/>
  <c r="G44"/>
  <c r="G45"/>
  <c r="G48"/>
  <c r="G49"/>
  <c r="G54"/>
  <c r="G55"/>
  <c r="G33"/>
  <c r="G26"/>
  <c r="G27"/>
  <c r="G28"/>
  <c r="G29"/>
  <c r="G30"/>
  <c r="G25"/>
  <c r="G21"/>
  <c r="G22"/>
  <c r="G23"/>
  <c r="G20"/>
  <c r="G10"/>
  <c r="G12"/>
  <c r="G14"/>
  <c r="G15"/>
  <c r="G16"/>
  <c r="G17"/>
  <c r="G18"/>
  <c r="G19"/>
  <c r="G9"/>
  <c r="G73"/>
  <c r="H71"/>
  <c r="H58"/>
  <c r="H46"/>
  <c r="H47"/>
  <c r="H50"/>
  <c r="H51"/>
  <c r="H33"/>
  <c r="H73"/>
  <c r="F74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E59"/>
  <c r="E60"/>
  <c r="E61"/>
  <c r="E62"/>
  <c r="E63"/>
  <c r="E64"/>
  <c r="E65"/>
  <c r="E66"/>
  <c r="E67"/>
  <c r="E68"/>
  <c r="E69"/>
  <c r="E70"/>
  <c r="E71"/>
  <c r="E72"/>
  <c r="E58"/>
  <c r="E34"/>
  <c r="E35"/>
  <c r="E36"/>
  <c r="E40"/>
  <c r="E41"/>
  <c r="E42"/>
  <c r="E43"/>
  <c r="E44"/>
  <c r="E45"/>
  <c r="E46"/>
  <c r="E47"/>
  <c r="E48"/>
  <c r="E49"/>
  <c r="E50"/>
  <c r="E51"/>
  <c r="E54"/>
  <c r="E55"/>
  <c r="E33"/>
  <c r="E26"/>
  <c r="E27"/>
  <c r="E28"/>
  <c r="E29"/>
  <c r="E30"/>
  <c r="E31"/>
  <c r="E32"/>
  <c r="E25"/>
  <c r="E21"/>
  <c r="E22"/>
  <c r="E23"/>
  <c r="E20"/>
  <c r="E10"/>
  <c r="E11"/>
  <c r="E12"/>
  <c r="E13"/>
  <c r="E14"/>
  <c r="E15"/>
  <c r="E16"/>
  <c r="E17"/>
  <c r="E18"/>
  <c r="E19"/>
  <c r="E9"/>
  <c r="E73"/>
  <c r="C73"/>
</calcChain>
</file>

<file path=xl/sharedStrings.xml><?xml version="1.0" encoding="utf-8"?>
<sst xmlns="http://schemas.openxmlformats.org/spreadsheetml/2006/main" count="174" uniqueCount="108">
  <si>
    <t>Państwowa Wyższa Szkoła Zawodowa w Raciborzu    Instytut Studiów Edukacyjnych</t>
  </si>
  <si>
    <t>Rok I</t>
  </si>
  <si>
    <t>Rok II</t>
  </si>
  <si>
    <t>Rok III</t>
  </si>
  <si>
    <t>Lp.</t>
  </si>
  <si>
    <t>Grupy przedmiotów</t>
  </si>
  <si>
    <t>ECTS</t>
  </si>
  <si>
    <t>Rygory</t>
  </si>
  <si>
    <t>Liczba godzin</t>
  </si>
  <si>
    <t>2009/2010</t>
  </si>
  <si>
    <t>2010/2011</t>
  </si>
  <si>
    <t>Sem. I</t>
  </si>
  <si>
    <t>Sem. II</t>
  </si>
  <si>
    <t>Sem. III</t>
  </si>
  <si>
    <t>Sem. IV</t>
  </si>
  <si>
    <t>Sem. V</t>
  </si>
  <si>
    <t>Sem. VI</t>
  </si>
  <si>
    <t>Razem</t>
  </si>
  <si>
    <t>W</t>
  </si>
  <si>
    <t>Ćw.</t>
  </si>
  <si>
    <t>warsz.</t>
  </si>
  <si>
    <t>I</t>
  </si>
  <si>
    <t>Przedmioty z zakresu treści podstawowych</t>
  </si>
  <si>
    <t>Filozofia</t>
  </si>
  <si>
    <t>E/1</t>
  </si>
  <si>
    <t>Etyka zawodowa</t>
  </si>
  <si>
    <t>z/o</t>
  </si>
  <si>
    <t>Wprowadzenie do socjologii</t>
  </si>
  <si>
    <t>Socjologia wychowania</t>
  </si>
  <si>
    <t>Psychologia ogólna</t>
  </si>
  <si>
    <t>Psychologia rozwojowa i osobowości</t>
  </si>
  <si>
    <t>Psychologia wychowawcza i społeczna</t>
  </si>
  <si>
    <t>E/3</t>
  </si>
  <si>
    <t>Psychologia zaburzeń</t>
  </si>
  <si>
    <t>Wprowadzenie do pedagogiki</t>
  </si>
  <si>
    <t>Wstęp do badań pedagogicznych</t>
  </si>
  <si>
    <t>II</t>
  </si>
  <si>
    <t>Przedmioty z zakresu treści kierunkowych</t>
  </si>
  <si>
    <t>Historia myśli pedagogicznej</t>
  </si>
  <si>
    <t>Teoretyczne podstawy wychowania</t>
  </si>
  <si>
    <t>E/2</t>
  </si>
  <si>
    <t>Pedagogika społeczna</t>
  </si>
  <si>
    <t>E/4</t>
  </si>
  <si>
    <t>III</t>
  </si>
  <si>
    <t>Przedmioty z zakresu wymagań dodatkowych</t>
  </si>
  <si>
    <t>Biomedyczne podstawy rozwoju</t>
  </si>
  <si>
    <t>Język obcy do wyboru</t>
  </si>
  <si>
    <t>E/5</t>
  </si>
  <si>
    <t>Technologia informacyjna</t>
  </si>
  <si>
    <t>Przysposobienie biblioteczne</t>
  </si>
  <si>
    <t>z</t>
  </si>
  <si>
    <t>Szkolenie BHP z elementami ergonomii</t>
  </si>
  <si>
    <t>IV</t>
  </si>
  <si>
    <t>Edukacja zdrowotna</t>
  </si>
  <si>
    <t>Pedagogika specjalna</t>
  </si>
  <si>
    <t>E/6</t>
  </si>
  <si>
    <t>Seminarium dyplomowe*</t>
  </si>
  <si>
    <t>Logopedia</t>
  </si>
  <si>
    <t>* treści z zakresu ochrony własności intelektualnej realizowane w ramach seminarium</t>
  </si>
  <si>
    <t>3. Praca z dzieckiem zdolnym</t>
  </si>
  <si>
    <t>Teoretyczne podstawy kształcenia</t>
  </si>
  <si>
    <t>Gry i zabawy edukacyjne</t>
  </si>
  <si>
    <t>Przedmiot do wyboru:</t>
  </si>
  <si>
    <t>Kierunek: Pedagogika; specjalność: edukacja elementarna ze specjalnością dodatkową j. obcy - studia stacjonarne</t>
  </si>
  <si>
    <t>Przedmiot do wyboru 1</t>
  </si>
  <si>
    <t>Wychowanie fizyczne (fakultet do wyboru)</t>
  </si>
  <si>
    <t>Przedmioty z zakresu specjalności głównej</t>
  </si>
  <si>
    <t>1. Komunikacja społeczna i pedagogiczna</t>
  </si>
  <si>
    <t>2. Psychopedagogika twórczości</t>
  </si>
  <si>
    <t>Teoretyczne podstawy kształcenia wczesnoszkolnego</t>
  </si>
  <si>
    <t>Pedagogika przedszkolna z metodyką</t>
  </si>
  <si>
    <t xml:space="preserve">Edukacja polonistyczna z metodyką </t>
  </si>
  <si>
    <t>Kształcenie literackie w edukacji elementarnej</t>
  </si>
  <si>
    <t>Edukacja matematyczna z metodyką</t>
  </si>
  <si>
    <t>Edukacja środowiskowa z metodyką</t>
  </si>
  <si>
    <t xml:space="preserve">Edukacja plastyczno – techniczna </t>
  </si>
  <si>
    <t>Edukacja muzyczna z metodyką</t>
  </si>
  <si>
    <t>Kultura fizyczna z metodyką</t>
  </si>
  <si>
    <t>1. Warsztaty teatralne</t>
  </si>
  <si>
    <t>2. Warsztaty muzyczne</t>
  </si>
  <si>
    <t>Diagnoza i terapia pedagogiczna</t>
  </si>
  <si>
    <t>Emisja głosu</t>
  </si>
  <si>
    <t>V</t>
  </si>
  <si>
    <t>Przedmioty z zakresu specjalności dodatkowej</t>
  </si>
  <si>
    <t>Wstęp do nauki o języku</t>
  </si>
  <si>
    <t>Fonetyka</t>
  </si>
  <si>
    <t>Gramatyka praktyczna</t>
  </si>
  <si>
    <t>Kurs podręcznikowy</t>
  </si>
  <si>
    <t>Ćwiczenia w rozumieniu ze słuchu</t>
  </si>
  <si>
    <t>Ćwiczenia w mówieniu</t>
  </si>
  <si>
    <t>Ćwiczenia w pisaniu</t>
  </si>
  <si>
    <t>Ćwiczenia na poszerzenie słownictwa</t>
  </si>
  <si>
    <t>Ćwiczenia w czytaniu</t>
  </si>
  <si>
    <t>Zintegrowane sprawności językowe</t>
  </si>
  <si>
    <t>Realioznawstwo z elementami historii</t>
  </si>
  <si>
    <t>Metodyka nauczania języka angielskiego / niemieckiego</t>
  </si>
  <si>
    <t>Gry i zabawy językowe</t>
  </si>
  <si>
    <t>Literatura dziecięca anglojęzyczna / niemieckojęzyczna</t>
  </si>
  <si>
    <t>Lata studiów: 2009 - 2012</t>
  </si>
  <si>
    <t>2011/2012</t>
  </si>
  <si>
    <t>PRAKTYKI</t>
  </si>
  <si>
    <t>1. Śródroczna praktyka asystencka w przedszkolu - 25 godzin - wpis - 3 sem. ; zal/o; ECTS 1</t>
  </si>
  <si>
    <t>2. Terenowa praktyka ciągła w przedszkolu - 70 godzin - wpis - 4 sem. ; zal/o; ECTS 1</t>
  </si>
  <si>
    <t>3. Śródroczna praktyka asystencka w klasach I - III SP - 25 godzin - wpis - 4sem. ; zal/o; ECTS 1</t>
  </si>
  <si>
    <t>4. Terenowa praktyka ciągła w klasach I - III SP - 80 godzin - wpis - 5 sem. ; zal/o; ECTS 1</t>
  </si>
  <si>
    <t xml:space="preserve">Plan studiów - studia I stopnia                                  </t>
  </si>
  <si>
    <t>Opieka i pielęgnowanie małego dziecka</t>
  </si>
  <si>
    <t>Załącznik nr 1 do Uchwały Senatu nr 251/2011 z dnia 19 maja 2011 r.</t>
  </si>
</sst>
</file>

<file path=xl/styles.xml><?xml version="1.0" encoding="utf-8"?>
<styleSheet xmlns="http://schemas.openxmlformats.org/spreadsheetml/2006/main">
  <fonts count="10">
    <font>
      <sz val="10"/>
      <name val="Arial CE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sz val="12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left" indent="15"/>
    </xf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5" xfId="0" applyBorder="1"/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0" fillId="0" borderId="4" xfId="0" applyBorder="1"/>
    <xf numFmtId="0" fontId="5" fillId="0" borderId="0" xfId="0" applyFo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0" borderId="0" xfId="0" applyFont="1"/>
    <xf numFmtId="0" fontId="3" fillId="0" borderId="3" xfId="0" applyFont="1" applyBorder="1" applyAlignment="1">
      <alignment vertical="top" wrapText="1"/>
    </xf>
    <xf numFmtId="0" fontId="3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0" xfId="0" applyFont="1"/>
    <xf numFmtId="0" fontId="0" fillId="0" borderId="16" xfId="0" applyBorder="1"/>
    <xf numFmtId="0" fontId="3" fillId="0" borderId="11" xfId="0" applyFont="1" applyFill="1" applyBorder="1" applyAlignment="1">
      <alignment vertical="top" wrapText="1"/>
    </xf>
    <xf numFmtId="0" fontId="8" fillId="0" borderId="0" xfId="0" applyFont="1"/>
    <xf numFmtId="0" fontId="9" fillId="0" borderId="0" xfId="0" applyFont="1"/>
    <xf numFmtId="0" fontId="3" fillId="0" borderId="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22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3"/>
  <sheetViews>
    <sheetView tabSelected="1" zoomScaleNormal="100" workbookViewId="0">
      <selection activeCell="I4" sqref="I4"/>
    </sheetView>
  </sheetViews>
  <sheetFormatPr defaultRowHeight="12.75"/>
  <cols>
    <col min="2" max="2" width="45.140625" customWidth="1"/>
    <col min="7" max="7" width="8.7109375" customWidth="1"/>
  </cols>
  <sheetData>
    <row r="1" spans="1:26" ht="15">
      <c r="A1" s="1" t="s">
        <v>0</v>
      </c>
      <c r="B1" s="2"/>
      <c r="C1" s="2"/>
      <c r="D1" s="3"/>
      <c r="E1" s="3"/>
      <c r="F1" s="3"/>
      <c r="G1" s="3"/>
      <c r="H1" s="2"/>
      <c r="I1" s="2"/>
      <c r="J1" s="2" t="s">
        <v>105</v>
      </c>
      <c r="K1" s="2"/>
      <c r="L1" s="2"/>
      <c r="M1" s="2"/>
      <c r="N1" s="2"/>
      <c r="O1" s="2"/>
      <c r="P1" s="29"/>
      <c r="Q1" s="29"/>
      <c r="R1" s="29"/>
      <c r="S1" s="29"/>
      <c r="T1" s="29"/>
      <c r="U1" s="25"/>
      <c r="V1" s="25"/>
      <c r="W1" s="25"/>
    </row>
    <row r="2" spans="1:26" ht="15">
      <c r="A2" s="1"/>
      <c r="B2" s="2"/>
      <c r="C2" s="2" t="s">
        <v>63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9"/>
      <c r="Q2" s="29"/>
      <c r="R2" s="29"/>
      <c r="S2" s="29"/>
      <c r="T2" s="29"/>
      <c r="U2" s="25"/>
      <c r="V2" s="25"/>
      <c r="W2" s="25"/>
    </row>
    <row r="3" spans="1:26" ht="15">
      <c r="A3" s="1"/>
      <c r="B3" s="2"/>
      <c r="C3" s="2" t="s">
        <v>98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9"/>
      <c r="Q3" s="29"/>
      <c r="R3" s="29"/>
      <c r="S3" s="29"/>
      <c r="T3" s="29"/>
      <c r="U3" s="25"/>
      <c r="V3" s="25"/>
      <c r="W3" s="25"/>
    </row>
    <row r="4" spans="1:26" ht="13.5" thickBot="1">
      <c r="A4" s="25"/>
      <c r="B4" s="25"/>
      <c r="C4" s="25"/>
      <c r="D4" s="25"/>
      <c r="E4" s="25"/>
      <c r="F4" s="25"/>
      <c r="G4" s="25"/>
      <c r="H4" s="25"/>
      <c r="I4" s="25" t="s">
        <v>107</v>
      </c>
      <c r="J4" s="25"/>
      <c r="K4" s="25"/>
      <c r="L4" s="25"/>
      <c r="M4" s="25"/>
      <c r="N4" s="25"/>
      <c r="T4" s="25"/>
      <c r="U4" s="25"/>
      <c r="V4" s="25"/>
      <c r="W4" s="25"/>
    </row>
    <row r="5" spans="1:26" ht="15">
      <c r="A5" s="4"/>
      <c r="B5" s="5"/>
      <c r="C5" s="5"/>
      <c r="D5" s="5"/>
      <c r="E5" s="64"/>
      <c r="F5" s="64"/>
      <c r="G5" s="64"/>
      <c r="H5" s="65"/>
      <c r="I5" s="66" t="s">
        <v>1</v>
      </c>
      <c r="J5" s="64"/>
      <c r="K5" s="64"/>
      <c r="L5" s="64"/>
      <c r="M5" s="64"/>
      <c r="N5" s="67"/>
      <c r="O5" s="66" t="s">
        <v>2</v>
      </c>
      <c r="P5" s="64"/>
      <c r="Q5" s="64"/>
      <c r="R5" s="64"/>
      <c r="S5" s="64"/>
      <c r="T5" s="67"/>
      <c r="U5" s="66" t="s">
        <v>3</v>
      </c>
      <c r="V5" s="64"/>
      <c r="W5" s="64"/>
      <c r="X5" s="64"/>
      <c r="Y5" s="64"/>
      <c r="Z5" s="67"/>
    </row>
    <row r="6" spans="1:26" ht="15">
      <c r="A6" s="6" t="s">
        <v>4</v>
      </c>
      <c r="B6" s="7" t="s">
        <v>5</v>
      </c>
      <c r="C6" s="7" t="s">
        <v>6</v>
      </c>
      <c r="D6" s="7" t="s">
        <v>7</v>
      </c>
      <c r="E6" s="55" t="s">
        <v>8</v>
      </c>
      <c r="F6" s="55"/>
      <c r="G6" s="55"/>
      <c r="H6" s="63"/>
      <c r="I6" s="60" t="s">
        <v>9</v>
      </c>
      <c r="J6" s="55"/>
      <c r="K6" s="55"/>
      <c r="L6" s="55"/>
      <c r="M6" s="55"/>
      <c r="N6" s="59"/>
      <c r="O6" s="60" t="s">
        <v>10</v>
      </c>
      <c r="P6" s="55"/>
      <c r="Q6" s="55"/>
      <c r="R6" s="55"/>
      <c r="S6" s="55"/>
      <c r="T6" s="59"/>
      <c r="U6" s="60" t="s">
        <v>99</v>
      </c>
      <c r="V6" s="55"/>
      <c r="W6" s="55"/>
      <c r="X6" s="55"/>
      <c r="Y6" s="55"/>
      <c r="Z6" s="59"/>
    </row>
    <row r="7" spans="1:26" ht="15">
      <c r="A7" s="9"/>
      <c r="B7" s="10"/>
      <c r="C7" s="10"/>
      <c r="D7" s="10"/>
      <c r="E7" s="61"/>
      <c r="F7" s="61"/>
      <c r="G7" s="61"/>
      <c r="H7" s="62"/>
      <c r="I7" s="60" t="s">
        <v>11</v>
      </c>
      <c r="J7" s="55"/>
      <c r="K7" s="55"/>
      <c r="L7" s="55" t="s">
        <v>12</v>
      </c>
      <c r="M7" s="55"/>
      <c r="N7" s="59"/>
      <c r="O7" s="60" t="s">
        <v>13</v>
      </c>
      <c r="P7" s="55"/>
      <c r="Q7" s="55"/>
      <c r="R7" s="55" t="s">
        <v>14</v>
      </c>
      <c r="S7" s="55"/>
      <c r="T7" s="59"/>
      <c r="U7" s="60" t="s">
        <v>15</v>
      </c>
      <c r="V7" s="55"/>
      <c r="W7" s="55"/>
      <c r="X7" s="55" t="s">
        <v>16</v>
      </c>
      <c r="Y7" s="55"/>
      <c r="Z7" s="59"/>
    </row>
    <row r="8" spans="1:26" ht="14.25">
      <c r="A8" s="9"/>
      <c r="B8" s="10"/>
      <c r="C8" s="10"/>
      <c r="D8" s="10"/>
      <c r="E8" s="11" t="s">
        <v>17</v>
      </c>
      <c r="F8" s="11" t="s">
        <v>18</v>
      </c>
      <c r="G8" s="11" t="s">
        <v>19</v>
      </c>
      <c r="H8" s="31" t="s">
        <v>20</v>
      </c>
      <c r="I8" s="13" t="s">
        <v>18</v>
      </c>
      <c r="J8" s="11" t="s">
        <v>19</v>
      </c>
      <c r="K8" s="32" t="s">
        <v>20</v>
      </c>
      <c r="L8" s="11" t="s">
        <v>18</v>
      </c>
      <c r="M8" s="11" t="s">
        <v>19</v>
      </c>
      <c r="N8" s="33" t="s">
        <v>20</v>
      </c>
      <c r="O8" s="13" t="s">
        <v>18</v>
      </c>
      <c r="P8" s="11" t="s">
        <v>19</v>
      </c>
      <c r="Q8" s="32" t="s">
        <v>20</v>
      </c>
      <c r="R8" s="11" t="s">
        <v>18</v>
      </c>
      <c r="S8" s="11" t="s">
        <v>19</v>
      </c>
      <c r="T8" s="14" t="s">
        <v>20</v>
      </c>
      <c r="U8" s="13" t="s">
        <v>18</v>
      </c>
      <c r="V8" s="11" t="s">
        <v>19</v>
      </c>
      <c r="W8" s="11" t="s">
        <v>20</v>
      </c>
      <c r="X8" s="11" t="s">
        <v>18</v>
      </c>
      <c r="Y8" s="11" t="s">
        <v>19</v>
      </c>
      <c r="Z8" s="14" t="s">
        <v>20</v>
      </c>
    </row>
    <row r="9" spans="1:26" ht="30">
      <c r="A9" s="6" t="s">
        <v>21</v>
      </c>
      <c r="B9" s="15" t="s">
        <v>22</v>
      </c>
      <c r="C9" s="7">
        <f>SUM(C10:C19)</f>
        <v>44</v>
      </c>
      <c r="D9" s="15"/>
      <c r="E9" s="7">
        <f>SUM(E10:E19)</f>
        <v>375</v>
      </c>
      <c r="F9" s="7">
        <f>SUM(F10:F19)</f>
        <v>240</v>
      </c>
      <c r="G9" s="7">
        <f>SUM(G10:G19)</f>
        <v>135</v>
      </c>
      <c r="H9" s="34"/>
      <c r="I9" s="6"/>
      <c r="J9" s="7"/>
      <c r="K9" s="24"/>
      <c r="L9" s="7"/>
      <c r="M9" s="7"/>
      <c r="N9" s="12"/>
      <c r="O9" s="6"/>
      <c r="P9" s="7"/>
      <c r="Q9" s="24"/>
      <c r="R9" s="7"/>
      <c r="S9" s="7"/>
      <c r="T9" s="8"/>
      <c r="U9" s="6"/>
      <c r="V9" s="7"/>
      <c r="W9" s="7"/>
      <c r="X9" s="7"/>
      <c r="Y9" s="7"/>
      <c r="Z9" s="8"/>
    </row>
    <row r="10" spans="1:26" ht="14.25">
      <c r="A10" s="13">
        <v>1</v>
      </c>
      <c r="B10" s="16" t="s">
        <v>23</v>
      </c>
      <c r="C10" s="11">
        <v>6</v>
      </c>
      <c r="D10" s="11" t="s">
        <v>24</v>
      </c>
      <c r="E10" s="11">
        <f t="shared" ref="E10:E19" si="0">SUM(I10:Z10)</f>
        <v>60</v>
      </c>
      <c r="F10" s="11">
        <f>SUM(I10+L10+O10+R10+U10+X10)</f>
        <v>45</v>
      </c>
      <c r="G10" s="11">
        <f>SUM(J10+M10+P10+S10+V10+Y10)</f>
        <v>15</v>
      </c>
      <c r="H10" s="35"/>
      <c r="I10" s="13">
        <v>45</v>
      </c>
      <c r="J10" s="11">
        <v>15</v>
      </c>
      <c r="K10" s="24"/>
      <c r="L10" s="11"/>
      <c r="M10" s="11"/>
      <c r="N10" s="12"/>
      <c r="O10" s="13"/>
      <c r="P10" s="11"/>
      <c r="Q10" s="24"/>
      <c r="R10" s="11"/>
      <c r="S10" s="11"/>
      <c r="T10" s="14"/>
      <c r="U10" s="13"/>
      <c r="V10" s="11"/>
      <c r="W10" s="11"/>
      <c r="X10" s="11"/>
      <c r="Y10" s="11"/>
      <c r="Z10" s="14"/>
    </row>
    <row r="11" spans="1:26" ht="14.25">
      <c r="A11" s="13">
        <v>2</v>
      </c>
      <c r="B11" s="16" t="s">
        <v>25</v>
      </c>
      <c r="C11" s="11">
        <v>2</v>
      </c>
      <c r="D11" s="11" t="s">
        <v>26</v>
      </c>
      <c r="E11" s="11">
        <f t="shared" si="0"/>
        <v>15</v>
      </c>
      <c r="F11" s="11">
        <f t="shared" ref="F11:F19" si="1">SUM(I11+L11+O11+R11+U11+X11)</f>
        <v>15</v>
      </c>
      <c r="G11" s="11"/>
      <c r="H11" s="35"/>
      <c r="I11" s="13"/>
      <c r="J11" s="11"/>
      <c r="K11" s="24"/>
      <c r="L11" s="11"/>
      <c r="M11" s="11"/>
      <c r="N11" s="12"/>
      <c r="O11" s="13"/>
      <c r="P11" s="11"/>
      <c r="Q11" s="24"/>
      <c r="R11" s="11"/>
      <c r="S11" s="11"/>
      <c r="T11" s="14"/>
      <c r="U11" s="13"/>
      <c r="V11" s="11"/>
      <c r="W11" s="11"/>
      <c r="X11" s="11">
        <v>15</v>
      </c>
      <c r="Y11" s="11"/>
      <c r="Z11" s="14"/>
    </row>
    <row r="12" spans="1:26" ht="14.25">
      <c r="A12" s="13">
        <v>3</v>
      </c>
      <c r="B12" s="16" t="s">
        <v>27</v>
      </c>
      <c r="C12" s="11">
        <v>5</v>
      </c>
      <c r="D12" s="11" t="s">
        <v>26</v>
      </c>
      <c r="E12" s="11">
        <f t="shared" si="0"/>
        <v>60</v>
      </c>
      <c r="F12" s="11">
        <f t="shared" si="1"/>
        <v>45</v>
      </c>
      <c r="G12" s="11">
        <f>SUM(J12+M12+P12+S12+V12+Y12)</f>
        <v>15</v>
      </c>
      <c r="H12" s="35"/>
      <c r="I12" s="13">
        <v>45</v>
      </c>
      <c r="J12" s="11">
        <v>15</v>
      </c>
      <c r="K12" s="24"/>
      <c r="L12" s="11"/>
      <c r="M12" s="11"/>
      <c r="N12" s="12"/>
      <c r="O12" s="13"/>
      <c r="P12" s="11"/>
      <c r="Q12" s="24"/>
      <c r="R12" s="11"/>
      <c r="S12" s="11"/>
      <c r="T12" s="14"/>
      <c r="U12" s="13"/>
      <c r="V12" s="11"/>
      <c r="W12" s="11"/>
      <c r="X12" s="11"/>
      <c r="Y12" s="11"/>
      <c r="Z12" s="14"/>
    </row>
    <row r="13" spans="1:26" ht="14.25">
      <c r="A13" s="13">
        <v>4</v>
      </c>
      <c r="B13" s="16" t="s">
        <v>28</v>
      </c>
      <c r="C13" s="11">
        <v>2</v>
      </c>
      <c r="D13" s="11" t="s">
        <v>26</v>
      </c>
      <c r="E13" s="11">
        <f t="shared" si="0"/>
        <v>30</v>
      </c>
      <c r="F13" s="11">
        <f t="shared" si="1"/>
        <v>30</v>
      </c>
      <c r="G13" s="11"/>
      <c r="H13" s="35"/>
      <c r="I13" s="13"/>
      <c r="J13" s="11"/>
      <c r="K13" s="24"/>
      <c r="L13" s="11"/>
      <c r="M13" s="11"/>
      <c r="N13" s="12"/>
      <c r="O13" s="13"/>
      <c r="P13" s="11"/>
      <c r="Q13" s="24"/>
      <c r="R13" s="11"/>
      <c r="S13" s="11"/>
      <c r="T13" s="14"/>
      <c r="U13" s="13">
        <v>30</v>
      </c>
      <c r="V13" s="11"/>
      <c r="W13" s="11"/>
      <c r="X13" s="11"/>
      <c r="Y13" s="11"/>
      <c r="Z13" s="14"/>
    </row>
    <row r="14" spans="1:26" ht="14.25">
      <c r="A14" s="13">
        <v>5</v>
      </c>
      <c r="B14" s="16" t="s">
        <v>29</v>
      </c>
      <c r="C14" s="11">
        <v>5</v>
      </c>
      <c r="D14" s="11" t="s">
        <v>24</v>
      </c>
      <c r="E14" s="11">
        <f t="shared" si="0"/>
        <v>30</v>
      </c>
      <c r="F14" s="11">
        <f t="shared" si="1"/>
        <v>15</v>
      </c>
      <c r="G14" s="11">
        <f t="shared" ref="G14:G19" si="2">SUM(J14+M14+P14+S14+V14+Y14)</f>
        <v>15</v>
      </c>
      <c r="H14" s="35"/>
      <c r="I14" s="13">
        <v>15</v>
      </c>
      <c r="J14" s="11">
        <v>15</v>
      </c>
      <c r="K14" s="24"/>
      <c r="L14" s="11"/>
      <c r="M14" s="11"/>
      <c r="N14" s="12"/>
      <c r="O14" s="13"/>
      <c r="P14" s="11"/>
      <c r="Q14" s="24"/>
      <c r="R14" s="11"/>
      <c r="S14" s="11"/>
      <c r="T14" s="14"/>
      <c r="U14" s="13"/>
      <c r="V14" s="11"/>
      <c r="W14" s="11"/>
      <c r="X14" s="11"/>
      <c r="Y14" s="11"/>
      <c r="Z14" s="14"/>
    </row>
    <row r="15" spans="1:26" ht="14.25">
      <c r="A15" s="13">
        <v>6</v>
      </c>
      <c r="B15" s="16" t="s">
        <v>30</v>
      </c>
      <c r="C15" s="11">
        <v>4</v>
      </c>
      <c r="D15" s="11" t="s">
        <v>26</v>
      </c>
      <c r="E15" s="11">
        <f t="shared" si="0"/>
        <v>30</v>
      </c>
      <c r="F15" s="11">
        <f t="shared" si="1"/>
        <v>15</v>
      </c>
      <c r="G15" s="11">
        <f t="shared" si="2"/>
        <v>15</v>
      </c>
      <c r="H15" s="35"/>
      <c r="I15" s="13"/>
      <c r="J15" s="11"/>
      <c r="K15" s="24"/>
      <c r="L15" s="11">
        <v>15</v>
      </c>
      <c r="M15" s="11">
        <v>15</v>
      </c>
      <c r="N15" s="12"/>
      <c r="O15" s="13"/>
      <c r="P15" s="11"/>
      <c r="Q15" s="24"/>
      <c r="R15" s="11"/>
      <c r="S15" s="11"/>
      <c r="T15" s="14"/>
      <c r="U15" s="13"/>
      <c r="V15" s="11"/>
      <c r="W15" s="11"/>
      <c r="X15" s="11"/>
      <c r="Y15" s="11"/>
      <c r="Z15" s="14"/>
    </row>
    <row r="16" spans="1:26" ht="14.25">
      <c r="A16" s="13">
        <v>7</v>
      </c>
      <c r="B16" s="16" t="s">
        <v>31</v>
      </c>
      <c r="C16" s="11">
        <v>5</v>
      </c>
      <c r="D16" s="11" t="s">
        <v>47</v>
      </c>
      <c r="E16" s="11">
        <f t="shared" si="0"/>
        <v>30</v>
      </c>
      <c r="F16" s="11">
        <f t="shared" si="1"/>
        <v>15</v>
      </c>
      <c r="G16" s="11">
        <f t="shared" si="2"/>
        <v>15</v>
      </c>
      <c r="H16" s="35"/>
      <c r="I16" s="13"/>
      <c r="J16" s="11"/>
      <c r="K16" s="24"/>
      <c r="L16" s="11"/>
      <c r="M16" s="11"/>
      <c r="N16" s="12"/>
      <c r="O16" s="13"/>
      <c r="P16" s="11"/>
      <c r="Q16" s="24"/>
      <c r="R16" s="11"/>
      <c r="S16" s="11"/>
      <c r="T16" s="14"/>
      <c r="U16" s="13">
        <v>15</v>
      </c>
      <c r="V16" s="11">
        <v>15</v>
      </c>
      <c r="W16" s="11"/>
      <c r="X16" s="11"/>
      <c r="Y16" s="11"/>
      <c r="Z16" s="14"/>
    </row>
    <row r="17" spans="1:26" ht="14.25">
      <c r="A17" s="13">
        <v>8</v>
      </c>
      <c r="B17" s="16" t="s">
        <v>33</v>
      </c>
      <c r="C17" s="11">
        <v>4</v>
      </c>
      <c r="D17" s="11" t="s">
        <v>26</v>
      </c>
      <c r="E17" s="11">
        <f t="shared" si="0"/>
        <v>30</v>
      </c>
      <c r="F17" s="11">
        <f t="shared" si="1"/>
        <v>15</v>
      </c>
      <c r="G17" s="11">
        <f t="shared" si="2"/>
        <v>15</v>
      </c>
      <c r="H17" s="35"/>
      <c r="I17" s="13"/>
      <c r="J17" s="11"/>
      <c r="K17" s="24"/>
      <c r="L17" s="11"/>
      <c r="M17" s="11"/>
      <c r="N17" s="12"/>
      <c r="O17" s="13"/>
      <c r="P17" s="11"/>
      <c r="Q17" s="24"/>
      <c r="R17" s="11"/>
      <c r="S17" s="11"/>
      <c r="T17" s="14"/>
      <c r="U17" s="13"/>
      <c r="V17" s="11"/>
      <c r="W17" s="11"/>
      <c r="X17" s="11">
        <v>15</v>
      </c>
      <c r="Y17" s="11">
        <v>15</v>
      </c>
      <c r="Z17" s="14"/>
    </row>
    <row r="18" spans="1:26" ht="14.25">
      <c r="A18" s="13">
        <v>9</v>
      </c>
      <c r="B18" s="16" t="s">
        <v>34</v>
      </c>
      <c r="C18" s="11">
        <v>7</v>
      </c>
      <c r="D18" s="11" t="s">
        <v>24</v>
      </c>
      <c r="E18" s="11">
        <f t="shared" si="0"/>
        <v>60</v>
      </c>
      <c r="F18" s="11">
        <f t="shared" si="1"/>
        <v>30</v>
      </c>
      <c r="G18" s="11">
        <f t="shared" si="2"/>
        <v>30</v>
      </c>
      <c r="H18" s="35"/>
      <c r="I18" s="13">
        <v>30</v>
      </c>
      <c r="J18" s="11">
        <v>30</v>
      </c>
      <c r="K18" s="24"/>
      <c r="L18" s="11"/>
      <c r="M18" s="11"/>
      <c r="N18" s="12"/>
      <c r="O18" s="13"/>
      <c r="P18" s="11"/>
      <c r="Q18" s="24"/>
      <c r="R18" s="11"/>
      <c r="S18" s="11"/>
      <c r="T18" s="14"/>
      <c r="U18" s="13"/>
      <c r="V18" s="11"/>
      <c r="W18" s="11"/>
      <c r="X18" s="11"/>
      <c r="Y18" s="11"/>
      <c r="Z18" s="14"/>
    </row>
    <row r="19" spans="1:26" ht="14.25">
      <c r="A19" s="13">
        <v>10</v>
      </c>
      <c r="B19" s="16" t="s">
        <v>35</v>
      </c>
      <c r="C19" s="11">
        <v>4</v>
      </c>
      <c r="D19" s="11" t="s">
        <v>26</v>
      </c>
      <c r="E19" s="11">
        <f t="shared" si="0"/>
        <v>30</v>
      </c>
      <c r="F19" s="11">
        <f t="shared" si="1"/>
        <v>15</v>
      </c>
      <c r="G19" s="11">
        <f t="shared" si="2"/>
        <v>15</v>
      </c>
      <c r="H19" s="35"/>
      <c r="I19" s="13"/>
      <c r="J19" s="11"/>
      <c r="K19" s="24"/>
      <c r="L19" s="11"/>
      <c r="M19" s="11"/>
      <c r="N19" s="12"/>
      <c r="O19" s="13"/>
      <c r="P19" s="11"/>
      <c r="Q19" s="24"/>
      <c r="R19" s="11">
        <v>15</v>
      </c>
      <c r="S19" s="11">
        <v>15</v>
      </c>
      <c r="T19" s="14"/>
      <c r="U19" s="13"/>
      <c r="V19" s="11"/>
      <c r="W19" s="11"/>
      <c r="X19" s="11"/>
      <c r="Y19" s="11"/>
      <c r="Z19" s="14"/>
    </row>
    <row r="20" spans="1:26" ht="32.25" customHeight="1">
      <c r="A20" s="6" t="s">
        <v>36</v>
      </c>
      <c r="B20" s="15" t="s">
        <v>37</v>
      </c>
      <c r="C20" s="7">
        <f>SUM(C21:C24)</f>
        <v>28</v>
      </c>
      <c r="D20" s="7"/>
      <c r="E20" s="7">
        <f>SUM(E21:E24)</f>
        <v>225</v>
      </c>
      <c r="F20" s="7">
        <f>SUM(F21:F24)</f>
        <v>105</v>
      </c>
      <c r="G20" s="7">
        <f>SUM(G21:G24)</f>
        <v>120</v>
      </c>
      <c r="H20" s="35"/>
      <c r="I20" s="6"/>
      <c r="J20" s="7"/>
      <c r="K20" s="24"/>
      <c r="L20" s="7"/>
      <c r="M20" s="7"/>
      <c r="N20" s="12"/>
      <c r="O20" s="6"/>
      <c r="P20" s="7"/>
      <c r="Q20" s="24"/>
      <c r="R20" s="7"/>
      <c r="S20" s="7"/>
      <c r="T20" s="8"/>
      <c r="U20" s="6"/>
      <c r="V20" s="7"/>
      <c r="W20" s="7"/>
      <c r="X20" s="7"/>
      <c r="Y20" s="7"/>
      <c r="Z20" s="8"/>
    </row>
    <row r="21" spans="1:26" ht="14.25">
      <c r="A21" s="13">
        <v>1</v>
      </c>
      <c r="B21" s="16" t="s">
        <v>38</v>
      </c>
      <c r="C21" s="11">
        <v>7</v>
      </c>
      <c r="D21" s="11" t="s">
        <v>32</v>
      </c>
      <c r="E21" s="11">
        <f>SUM(I21:Z21)</f>
        <v>60</v>
      </c>
      <c r="F21" s="11">
        <f t="shared" ref="F21:G24" si="3">SUM(I21+L21+O21+R21+U21+X21)</f>
        <v>30</v>
      </c>
      <c r="G21" s="11">
        <f t="shared" si="3"/>
        <v>30</v>
      </c>
      <c r="H21" s="35"/>
      <c r="I21" s="13"/>
      <c r="J21" s="11"/>
      <c r="K21" s="24"/>
      <c r="L21" s="11"/>
      <c r="M21" s="11"/>
      <c r="N21" s="12"/>
      <c r="O21" s="13">
        <v>30</v>
      </c>
      <c r="P21" s="11">
        <v>30</v>
      </c>
      <c r="Q21" s="24"/>
      <c r="R21" s="11"/>
      <c r="S21" s="11"/>
      <c r="T21" s="14"/>
      <c r="U21" s="13"/>
      <c r="V21" s="11"/>
      <c r="W21" s="11"/>
      <c r="X21" s="11"/>
      <c r="Y21" s="11"/>
      <c r="Z21" s="14"/>
    </row>
    <row r="22" spans="1:26" ht="14.25">
      <c r="A22" s="13">
        <v>2</v>
      </c>
      <c r="B22" s="16" t="s">
        <v>39</v>
      </c>
      <c r="C22" s="11">
        <v>7</v>
      </c>
      <c r="D22" s="11" t="s">
        <v>40</v>
      </c>
      <c r="E22" s="11">
        <f>SUM(I22:Z22)</f>
        <v>60</v>
      </c>
      <c r="F22" s="11">
        <f t="shared" si="3"/>
        <v>30</v>
      </c>
      <c r="G22" s="11">
        <f t="shared" si="3"/>
        <v>30</v>
      </c>
      <c r="H22" s="35"/>
      <c r="I22" s="13"/>
      <c r="J22" s="11"/>
      <c r="K22" s="24"/>
      <c r="L22" s="11">
        <v>30</v>
      </c>
      <c r="M22" s="11">
        <v>30</v>
      </c>
      <c r="N22" s="12"/>
      <c r="O22" s="13"/>
      <c r="P22" s="11"/>
      <c r="Q22" s="24"/>
      <c r="R22" s="11"/>
      <c r="S22" s="11"/>
      <c r="T22" s="14"/>
      <c r="U22" s="13"/>
      <c r="V22" s="11"/>
      <c r="W22" s="11"/>
      <c r="X22" s="11"/>
      <c r="Y22" s="11"/>
      <c r="Z22" s="14"/>
    </row>
    <row r="23" spans="1:26" ht="14.25">
      <c r="A23" s="13">
        <v>3</v>
      </c>
      <c r="B23" s="16" t="s">
        <v>60</v>
      </c>
      <c r="C23" s="11">
        <v>7</v>
      </c>
      <c r="D23" s="11" t="s">
        <v>40</v>
      </c>
      <c r="E23" s="11">
        <f>SUM(I23:Z23)</f>
        <v>60</v>
      </c>
      <c r="F23" s="11">
        <f t="shared" si="3"/>
        <v>30</v>
      </c>
      <c r="G23" s="11">
        <f t="shared" si="3"/>
        <v>30</v>
      </c>
      <c r="H23" s="35"/>
      <c r="I23" s="13"/>
      <c r="J23" s="11"/>
      <c r="K23" s="24"/>
      <c r="L23" s="11">
        <v>30</v>
      </c>
      <c r="M23" s="11">
        <v>30</v>
      </c>
      <c r="N23" s="12"/>
      <c r="O23" s="13"/>
      <c r="P23" s="11"/>
      <c r="Q23" s="24"/>
      <c r="R23" s="11"/>
      <c r="S23" s="11"/>
      <c r="T23" s="14"/>
      <c r="U23" s="13"/>
      <c r="V23" s="11"/>
      <c r="W23" s="11"/>
      <c r="X23" s="11"/>
      <c r="Y23" s="11"/>
      <c r="Z23" s="14"/>
    </row>
    <row r="24" spans="1:26" ht="14.25">
      <c r="A24" s="13">
        <v>4</v>
      </c>
      <c r="B24" s="16" t="s">
        <v>41</v>
      </c>
      <c r="C24" s="11">
        <v>7</v>
      </c>
      <c r="D24" s="11" t="s">
        <v>47</v>
      </c>
      <c r="E24" s="11">
        <v>45</v>
      </c>
      <c r="F24" s="11">
        <f t="shared" si="3"/>
        <v>15</v>
      </c>
      <c r="G24" s="11">
        <v>30</v>
      </c>
      <c r="H24" s="35"/>
      <c r="I24" s="13"/>
      <c r="J24" s="11"/>
      <c r="K24" s="24"/>
      <c r="L24" s="11"/>
      <c r="M24" s="11"/>
      <c r="N24" s="12"/>
      <c r="O24" s="13"/>
      <c r="P24" s="11"/>
      <c r="Q24" s="24"/>
      <c r="R24" s="11"/>
      <c r="S24" s="11"/>
      <c r="T24" s="14"/>
      <c r="U24" s="13">
        <v>15</v>
      </c>
      <c r="V24" s="11">
        <v>30</v>
      </c>
      <c r="W24" s="11"/>
      <c r="X24" s="11"/>
      <c r="Y24" s="11"/>
      <c r="Z24" s="14"/>
    </row>
    <row r="25" spans="1:26" ht="30">
      <c r="A25" s="6" t="s">
        <v>43</v>
      </c>
      <c r="B25" s="15" t="s">
        <v>44</v>
      </c>
      <c r="C25" s="7">
        <f>SUM(C26:C32)</f>
        <v>12</v>
      </c>
      <c r="D25" s="7"/>
      <c r="E25" s="7">
        <f>SUM(E26:E32)</f>
        <v>275</v>
      </c>
      <c r="F25" s="7">
        <f>SUM(F26:F32)</f>
        <v>34</v>
      </c>
      <c r="G25" s="7">
        <f>SUM(G26:G32)</f>
        <v>241</v>
      </c>
      <c r="H25" s="35"/>
      <c r="I25" s="6"/>
      <c r="J25" s="7"/>
      <c r="K25" s="24"/>
      <c r="L25" s="7"/>
      <c r="M25" s="7"/>
      <c r="N25" s="12"/>
      <c r="O25" s="6"/>
      <c r="P25" s="7"/>
      <c r="Q25" s="24"/>
      <c r="R25" s="7"/>
      <c r="S25" s="7"/>
      <c r="T25" s="8"/>
      <c r="U25" s="6"/>
      <c r="V25" s="7"/>
      <c r="W25" s="7"/>
      <c r="X25" s="7"/>
      <c r="Y25" s="7"/>
      <c r="Z25" s="8"/>
    </row>
    <row r="26" spans="1:26" ht="15">
      <c r="A26" s="13">
        <v>1</v>
      </c>
      <c r="B26" s="16" t="s">
        <v>45</v>
      </c>
      <c r="C26" s="11">
        <v>1</v>
      </c>
      <c r="D26" s="11" t="s">
        <v>26</v>
      </c>
      <c r="E26" s="11">
        <f t="shared" ref="E26:E32" si="4">SUM(I26:Z26)</f>
        <v>30</v>
      </c>
      <c r="F26" s="11">
        <f>SUM(I26+L26+O26+R26+U26+X26)</f>
        <v>15</v>
      </c>
      <c r="G26" s="11">
        <f>SUM(J26+M26+P26+S26+V26+Y26)</f>
        <v>15</v>
      </c>
      <c r="H26" s="35"/>
      <c r="I26" s="13"/>
      <c r="J26" s="11"/>
      <c r="K26" s="24"/>
      <c r="L26" s="11">
        <v>15</v>
      </c>
      <c r="M26" s="11">
        <v>15</v>
      </c>
      <c r="N26" s="12"/>
      <c r="O26" s="6"/>
      <c r="P26" s="7"/>
      <c r="Q26" s="24"/>
      <c r="R26" s="7"/>
      <c r="S26" s="7"/>
      <c r="T26" s="8"/>
      <c r="U26" s="6"/>
      <c r="V26" s="7"/>
      <c r="W26" s="7"/>
      <c r="X26" s="7"/>
      <c r="Y26" s="7"/>
      <c r="Z26" s="8"/>
    </row>
    <row r="27" spans="1:26" ht="14.25">
      <c r="A27" s="13">
        <v>2</v>
      </c>
      <c r="B27" s="16" t="s">
        <v>46</v>
      </c>
      <c r="C27" s="11">
        <v>5</v>
      </c>
      <c r="D27" s="11" t="s">
        <v>42</v>
      </c>
      <c r="E27" s="11">
        <f t="shared" si="4"/>
        <v>120</v>
      </c>
      <c r="F27" s="11"/>
      <c r="G27" s="11">
        <f>SUM(J27+M27+P27+S27+V27+Y27)</f>
        <v>120</v>
      </c>
      <c r="H27" s="35"/>
      <c r="I27" s="13"/>
      <c r="J27" s="11">
        <v>30</v>
      </c>
      <c r="K27" s="24"/>
      <c r="L27" s="11"/>
      <c r="M27" s="11">
        <v>30</v>
      </c>
      <c r="N27" s="12"/>
      <c r="O27" s="13"/>
      <c r="P27" s="11">
        <v>30</v>
      </c>
      <c r="Q27" s="24"/>
      <c r="R27" s="11"/>
      <c r="S27" s="11">
        <v>30</v>
      </c>
      <c r="T27" s="14"/>
      <c r="U27" s="13"/>
      <c r="V27" s="11"/>
      <c r="W27" s="11"/>
      <c r="X27" s="11"/>
      <c r="Y27" s="11"/>
      <c r="Z27" s="14"/>
    </row>
    <row r="28" spans="1:26" ht="14.25">
      <c r="A28" s="13">
        <v>3</v>
      </c>
      <c r="B28" s="16" t="s">
        <v>48</v>
      </c>
      <c r="C28" s="11">
        <v>2</v>
      </c>
      <c r="D28" s="11" t="s">
        <v>26</v>
      </c>
      <c r="E28" s="11">
        <f t="shared" si="4"/>
        <v>30</v>
      </c>
      <c r="F28" s="11"/>
      <c r="G28" s="11">
        <f>SUM(J28+M28+P28+S28+V28+Y28)</f>
        <v>30</v>
      </c>
      <c r="H28" s="35"/>
      <c r="I28" s="13"/>
      <c r="J28" s="11"/>
      <c r="K28" s="24"/>
      <c r="L28" s="11"/>
      <c r="M28" s="11"/>
      <c r="N28" s="12"/>
      <c r="O28" s="13"/>
      <c r="P28" s="11">
        <v>30</v>
      </c>
      <c r="Q28" s="24"/>
      <c r="R28" s="11"/>
      <c r="S28" s="11"/>
      <c r="T28" s="14"/>
      <c r="U28" s="13"/>
      <c r="V28" s="11"/>
      <c r="W28" s="11"/>
      <c r="X28" s="11"/>
      <c r="Y28" s="11"/>
      <c r="Z28" s="14"/>
    </row>
    <row r="29" spans="1:26" ht="14.25">
      <c r="A29" s="13">
        <v>4</v>
      </c>
      <c r="B29" s="16" t="s">
        <v>64</v>
      </c>
      <c r="C29" s="11">
        <v>2</v>
      </c>
      <c r="D29" s="11" t="s">
        <v>26</v>
      </c>
      <c r="E29" s="11">
        <f t="shared" si="4"/>
        <v>30</v>
      </c>
      <c r="F29" s="11">
        <f>SUM(I29+L29+O29+R29+U29+X29)</f>
        <v>15</v>
      </c>
      <c r="G29" s="11">
        <f>SUM(J29+M29+P29+S29+V29+Y29)</f>
        <v>15</v>
      </c>
      <c r="H29" s="35"/>
      <c r="I29" s="13"/>
      <c r="J29" s="11"/>
      <c r="K29" s="24"/>
      <c r="L29" s="11"/>
      <c r="M29" s="11"/>
      <c r="N29" s="12"/>
      <c r="O29" s="13"/>
      <c r="P29" s="11"/>
      <c r="Q29" s="24"/>
      <c r="R29" s="11"/>
      <c r="S29" s="11"/>
      <c r="T29" s="14"/>
      <c r="U29" s="13">
        <v>5</v>
      </c>
      <c r="V29" s="11"/>
      <c r="W29" s="11"/>
      <c r="X29" s="11">
        <v>10</v>
      </c>
      <c r="Y29" s="11">
        <v>15</v>
      </c>
      <c r="Z29" s="14"/>
    </row>
    <row r="30" spans="1:26" ht="14.25">
      <c r="A30" s="13">
        <v>5</v>
      </c>
      <c r="B30" s="16" t="s">
        <v>65</v>
      </c>
      <c r="C30" s="11">
        <v>2</v>
      </c>
      <c r="D30" s="11" t="s">
        <v>26</v>
      </c>
      <c r="E30" s="11">
        <f t="shared" si="4"/>
        <v>60</v>
      </c>
      <c r="F30" s="11"/>
      <c r="G30" s="11">
        <f>SUM(J30+M30+P30+S30+V30+Y30)</f>
        <v>60</v>
      </c>
      <c r="H30" s="35"/>
      <c r="I30" s="13"/>
      <c r="J30" s="11"/>
      <c r="K30" s="24"/>
      <c r="L30" s="11"/>
      <c r="M30" s="11"/>
      <c r="N30" s="12"/>
      <c r="O30" s="13"/>
      <c r="P30" s="11">
        <v>30</v>
      </c>
      <c r="Q30" s="24"/>
      <c r="R30" s="11"/>
      <c r="S30" s="11">
        <v>30</v>
      </c>
      <c r="T30" s="14"/>
      <c r="U30" s="13"/>
      <c r="V30" s="11"/>
      <c r="W30" s="11"/>
      <c r="X30" s="11"/>
      <c r="Y30" s="11"/>
      <c r="Z30" s="14"/>
    </row>
    <row r="31" spans="1:26" ht="14.25">
      <c r="A31" s="13">
        <v>6</v>
      </c>
      <c r="B31" s="16" t="s">
        <v>49</v>
      </c>
      <c r="C31" s="11">
        <v>0</v>
      </c>
      <c r="D31" s="11" t="s">
        <v>50</v>
      </c>
      <c r="E31" s="11">
        <f t="shared" si="4"/>
        <v>1</v>
      </c>
      <c r="F31" s="11"/>
      <c r="G31" s="11">
        <v>1</v>
      </c>
      <c r="H31" s="35"/>
      <c r="I31" s="13"/>
      <c r="J31" s="11">
        <v>1</v>
      </c>
      <c r="K31" s="24"/>
      <c r="L31" s="11"/>
      <c r="M31" s="11"/>
      <c r="N31" s="12"/>
      <c r="O31" s="13"/>
      <c r="P31" s="11"/>
      <c r="Q31" s="24"/>
      <c r="R31" s="11"/>
      <c r="S31" s="11"/>
      <c r="T31" s="14"/>
      <c r="U31" s="13"/>
      <c r="V31" s="11"/>
      <c r="W31" s="11"/>
      <c r="X31" s="11"/>
      <c r="Y31" s="11"/>
      <c r="Z31" s="14"/>
    </row>
    <row r="32" spans="1:26" ht="14.25">
      <c r="A32" s="13">
        <v>7</v>
      </c>
      <c r="B32" s="16" t="s">
        <v>51</v>
      </c>
      <c r="C32" s="11">
        <v>0</v>
      </c>
      <c r="D32" s="11" t="s">
        <v>50</v>
      </c>
      <c r="E32" s="11">
        <f t="shared" si="4"/>
        <v>4</v>
      </c>
      <c r="F32" s="11">
        <f>SUM(I32+L32+O32+R32+U32+X32)</f>
        <v>4</v>
      </c>
      <c r="G32" s="11"/>
      <c r="H32" s="35"/>
      <c r="I32" s="13">
        <v>4</v>
      </c>
      <c r="J32" s="11"/>
      <c r="K32" s="24"/>
      <c r="L32" s="11"/>
      <c r="M32" s="11"/>
      <c r="N32" s="12"/>
      <c r="O32" s="13"/>
      <c r="P32" s="11"/>
      <c r="Q32" s="24"/>
      <c r="R32" s="11"/>
      <c r="S32" s="11"/>
      <c r="T32" s="14"/>
      <c r="U32" s="13"/>
      <c r="V32" s="11"/>
      <c r="W32" s="11"/>
      <c r="X32" s="11"/>
      <c r="Y32" s="11"/>
      <c r="Z32" s="14"/>
    </row>
    <row r="33" spans="1:26" ht="30">
      <c r="A33" s="6" t="s">
        <v>52</v>
      </c>
      <c r="B33" s="15" t="s">
        <v>66</v>
      </c>
      <c r="C33" s="7">
        <f>SUM(C34:C57)</f>
        <v>58</v>
      </c>
      <c r="D33" s="7"/>
      <c r="E33" s="7">
        <f>SUM(E34:E57)</f>
        <v>870</v>
      </c>
      <c r="F33" s="7">
        <f>SUM(F34:F57)</f>
        <v>270</v>
      </c>
      <c r="G33" s="7">
        <f>SUM(G34:G57)</f>
        <v>495</v>
      </c>
      <c r="H33" s="36">
        <f>SUM(H34:H57)</f>
        <v>105</v>
      </c>
      <c r="I33" s="6"/>
      <c r="J33" s="7"/>
      <c r="K33" s="24"/>
      <c r="L33" s="7"/>
      <c r="M33" s="7"/>
      <c r="N33" s="12"/>
      <c r="O33" s="6"/>
      <c r="P33" s="7"/>
      <c r="Q33" s="24"/>
      <c r="R33" s="7"/>
      <c r="S33" s="7"/>
      <c r="T33" s="8"/>
      <c r="U33" s="6"/>
      <c r="V33" s="7"/>
      <c r="W33" s="7"/>
      <c r="X33" s="7"/>
      <c r="Y33" s="7"/>
      <c r="Z33" s="8"/>
    </row>
    <row r="34" spans="1:26" ht="14.25">
      <c r="A34" s="13">
        <v>1</v>
      </c>
      <c r="B34" s="16" t="s">
        <v>53</v>
      </c>
      <c r="C34" s="11">
        <v>3</v>
      </c>
      <c r="D34" s="11" t="s">
        <v>42</v>
      </c>
      <c r="E34" s="11">
        <f>SUM(H34:Z34)</f>
        <v>30</v>
      </c>
      <c r="F34" s="11">
        <f>SUM(I34+L34+O34+R34+U34+X34)</f>
        <v>15</v>
      </c>
      <c r="G34" s="11">
        <f>SUM(J34+M34+P34+S34+V34+Y34)</f>
        <v>15</v>
      </c>
      <c r="H34" s="35"/>
      <c r="I34" s="13"/>
      <c r="J34" s="11"/>
      <c r="K34" s="24"/>
      <c r="L34" s="11"/>
      <c r="M34" s="11"/>
      <c r="N34" s="12"/>
      <c r="O34" s="13"/>
      <c r="P34" s="11"/>
      <c r="Q34" s="24"/>
      <c r="R34" s="11">
        <v>15</v>
      </c>
      <c r="S34" s="11">
        <v>15</v>
      </c>
      <c r="T34" s="14"/>
      <c r="U34" s="13"/>
      <c r="V34" s="11"/>
      <c r="W34" s="11"/>
      <c r="X34" s="11"/>
      <c r="Y34" s="11"/>
      <c r="Z34" s="14"/>
    </row>
    <row r="35" spans="1:26" ht="14.25">
      <c r="A35" s="13">
        <v>2</v>
      </c>
      <c r="B35" s="16" t="s">
        <v>54</v>
      </c>
      <c r="C35" s="11">
        <v>2</v>
      </c>
      <c r="D35" s="11" t="s">
        <v>26</v>
      </c>
      <c r="E35" s="11">
        <f>SUM(I35:Z35)</f>
        <v>30</v>
      </c>
      <c r="F35" s="11">
        <f>SUM(I35+L35+O35+R35+U35+X35)</f>
        <v>15</v>
      </c>
      <c r="G35" s="11">
        <f>SUM(J35+M35+P35+S35+V35+Y35)</f>
        <v>15</v>
      </c>
      <c r="H35" s="37"/>
      <c r="I35" s="13"/>
      <c r="J35" s="11"/>
      <c r="K35" s="26"/>
      <c r="L35" s="11"/>
      <c r="M35" s="11"/>
      <c r="N35" s="17"/>
      <c r="O35" s="13"/>
      <c r="P35" s="11"/>
      <c r="Q35" s="26"/>
      <c r="R35" s="11"/>
      <c r="S35" s="11"/>
      <c r="T35" s="14"/>
      <c r="U35" s="13">
        <v>15</v>
      </c>
      <c r="V35" s="11">
        <v>15</v>
      </c>
      <c r="W35" s="11"/>
      <c r="X35" s="11"/>
      <c r="Y35" s="11"/>
      <c r="Z35" s="14"/>
    </row>
    <row r="36" spans="1:26" ht="14.25">
      <c r="A36" s="48">
        <v>3</v>
      </c>
      <c r="B36" s="16" t="s">
        <v>62</v>
      </c>
      <c r="C36" s="45">
        <v>1</v>
      </c>
      <c r="D36" s="45" t="s">
        <v>26</v>
      </c>
      <c r="E36" s="45">
        <f>SUM(I36:Z39)</f>
        <v>30</v>
      </c>
      <c r="F36" s="45"/>
      <c r="G36" s="57">
        <f>SUM(J36+M36+P36+S36+V36+Y36)</f>
        <v>30</v>
      </c>
      <c r="H36" s="37"/>
      <c r="I36" s="48"/>
      <c r="J36" s="57"/>
      <c r="K36" s="26"/>
      <c r="L36" s="58"/>
      <c r="M36" s="57"/>
      <c r="N36" s="17"/>
      <c r="O36" s="48"/>
      <c r="P36" s="57"/>
      <c r="Q36" s="26"/>
      <c r="R36" s="58"/>
      <c r="S36" s="45"/>
      <c r="T36" s="56"/>
      <c r="U36" s="48"/>
      <c r="V36" s="45">
        <v>30</v>
      </c>
      <c r="W36" s="45"/>
      <c r="X36" s="45"/>
      <c r="Y36" s="45"/>
      <c r="Z36" s="56"/>
    </row>
    <row r="37" spans="1:26" ht="14.25">
      <c r="A37" s="48"/>
      <c r="B37" s="16" t="s">
        <v>67</v>
      </c>
      <c r="C37" s="45"/>
      <c r="D37" s="45"/>
      <c r="E37" s="45"/>
      <c r="F37" s="45"/>
      <c r="G37" s="57"/>
      <c r="H37" s="38"/>
      <c r="I37" s="48"/>
      <c r="J37" s="57"/>
      <c r="K37" s="28"/>
      <c r="L37" s="58"/>
      <c r="M37" s="57"/>
      <c r="N37" s="19"/>
      <c r="O37" s="48"/>
      <c r="P37" s="57"/>
      <c r="Q37" s="28"/>
      <c r="R37" s="58"/>
      <c r="S37" s="45"/>
      <c r="T37" s="56"/>
      <c r="U37" s="48"/>
      <c r="V37" s="45"/>
      <c r="W37" s="45"/>
      <c r="X37" s="45"/>
      <c r="Y37" s="45"/>
      <c r="Z37" s="56"/>
    </row>
    <row r="38" spans="1:26" ht="14.25">
      <c r="A38" s="48"/>
      <c r="B38" s="16" t="s">
        <v>68</v>
      </c>
      <c r="C38" s="45"/>
      <c r="D38" s="45"/>
      <c r="E38" s="45"/>
      <c r="F38" s="45"/>
      <c r="G38" s="57"/>
      <c r="H38" s="38"/>
      <c r="I38" s="48"/>
      <c r="J38" s="57"/>
      <c r="K38" s="28"/>
      <c r="L38" s="58"/>
      <c r="M38" s="57"/>
      <c r="N38" s="19"/>
      <c r="O38" s="48"/>
      <c r="P38" s="57"/>
      <c r="Q38" s="28"/>
      <c r="R38" s="58"/>
      <c r="S38" s="45"/>
      <c r="T38" s="56"/>
      <c r="U38" s="48"/>
      <c r="V38" s="45"/>
      <c r="W38" s="45"/>
      <c r="X38" s="45"/>
      <c r="Y38" s="45"/>
      <c r="Z38" s="56"/>
    </row>
    <row r="39" spans="1:26" ht="13.5" customHeight="1">
      <c r="A39" s="48"/>
      <c r="B39" s="42" t="s">
        <v>59</v>
      </c>
      <c r="C39" s="45"/>
      <c r="D39" s="45"/>
      <c r="E39" s="45"/>
      <c r="F39" s="45"/>
      <c r="G39" s="57"/>
      <c r="H39" s="39"/>
      <c r="I39" s="48"/>
      <c r="J39" s="57"/>
      <c r="K39" s="27"/>
      <c r="L39" s="58"/>
      <c r="M39" s="57"/>
      <c r="N39" s="18"/>
      <c r="O39" s="48"/>
      <c r="P39" s="57"/>
      <c r="Q39" s="27"/>
      <c r="R39" s="58"/>
      <c r="S39" s="45"/>
      <c r="T39" s="56"/>
      <c r="U39" s="48"/>
      <c r="V39" s="45"/>
      <c r="W39" s="45"/>
      <c r="X39" s="45"/>
      <c r="Y39" s="45"/>
      <c r="Z39" s="56"/>
    </row>
    <row r="40" spans="1:26" ht="28.5">
      <c r="A40" s="13">
        <v>4</v>
      </c>
      <c r="B40" s="16" t="s">
        <v>69</v>
      </c>
      <c r="C40" s="11">
        <v>6</v>
      </c>
      <c r="D40" s="11" t="s">
        <v>32</v>
      </c>
      <c r="E40" s="11">
        <f>SUM(I40:Z40)</f>
        <v>90</v>
      </c>
      <c r="F40" s="11">
        <f t="shared" ref="F40:G45" si="5">SUM(I40+L40+O40+R40+U40+X40)</f>
        <v>30</v>
      </c>
      <c r="G40" s="11">
        <f t="shared" si="5"/>
        <v>60</v>
      </c>
      <c r="H40" s="39"/>
      <c r="I40" s="13"/>
      <c r="J40" s="11"/>
      <c r="K40" s="27"/>
      <c r="L40" s="11">
        <v>15</v>
      </c>
      <c r="M40" s="11">
        <v>30</v>
      </c>
      <c r="N40" s="18"/>
      <c r="O40" s="13">
        <v>15</v>
      </c>
      <c r="P40" s="11">
        <v>30</v>
      </c>
      <c r="Q40" s="27"/>
      <c r="R40" s="11"/>
      <c r="S40" s="11"/>
      <c r="T40" s="14"/>
      <c r="U40" s="13"/>
      <c r="V40" s="11"/>
      <c r="W40" s="11"/>
      <c r="X40" s="11"/>
      <c r="Y40" s="11"/>
      <c r="Z40" s="14"/>
    </row>
    <row r="41" spans="1:26" ht="14.25">
      <c r="A41" s="13">
        <v>5</v>
      </c>
      <c r="B41" s="16" t="s">
        <v>70</v>
      </c>
      <c r="C41" s="11">
        <v>4</v>
      </c>
      <c r="D41" s="11" t="s">
        <v>32</v>
      </c>
      <c r="E41" s="11">
        <f>SUM(I40:Z40)</f>
        <v>90</v>
      </c>
      <c r="F41" s="11">
        <f t="shared" si="5"/>
        <v>30</v>
      </c>
      <c r="G41" s="11">
        <f t="shared" si="5"/>
        <v>60</v>
      </c>
      <c r="H41" s="35"/>
      <c r="I41" s="13"/>
      <c r="J41" s="11"/>
      <c r="K41" s="24"/>
      <c r="L41" s="11">
        <v>15</v>
      </c>
      <c r="M41" s="11">
        <v>30</v>
      </c>
      <c r="N41" s="12"/>
      <c r="O41" s="13">
        <v>15</v>
      </c>
      <c r="P41" s="11">
        <v>30</v>
      </c>
      <c r="Q41" s="24"/>
      <c r="R41" s="11"/>
      <c r="S41" s="11"/>
      <c r="T41" s="14"/>
      <c r="U41" s="13"/>
      <c r="V41" s="11"/>
      <c r="W41" s="11"/>
      <c r="X41" s="11"/>
      <c r="Y41" s="11"/>
      <c r="Z41" s="14"/>
    </row>
    <row r="42" spans="1:26" ht="14.25">
      <c r="A42" s="13">
        <v>6</v>
      </c>
      <c r="B42" s="16" t="s">
        <v>71</v>
      </c>
      <c r="C42" s="11">
        <v>5</v>
      </c>
      <c r="D42" s="11" t="s">
        <v>42</v>
      </c>
      <c r="E42" s="11">
        <f t="shared" ref="E42:E50" si="6">SUM(I42:Z42)</f>
        <v>105</v>
      </c>
      <c r="F42" s="11">
        <f t="shared" si="5"/>
        <v>45</v>
      </c>
      <c r="G42" s="11">
        <f t="shared" si="5"/>
        <v>60</v>
      </c>
      <c r="H42" s="35"/>
      <c r="I42" s="13"/>
      <c r="J42" s="11"/>
      <c r="K42" s="24"/>
      <c r="L42" s="11"/>
      <c r="M42" s="11"/>
      <c r="N42" s="12"/>
      <c r="O42" s="13">
        <v>30</v>
      </c>
      <c r="P42" s="11">
        <v>30</v>
      </c>
      <c r="Q42" s="24"/>
      <c r="R42" s="11">
        <v>15</v>
      </c>
      <c r="S42" s="11">
        <v>30</v>
      </c>
      <c r="T42" s="14"/>
      <c r="U42" s="13"/>
      <c r="V42" s="11"/>
      <c r="W42" s="11"/>
      <c r="X42" s="11"/>
      <c r="Y42" s="11"/>
      <c r="Z42" s="14"/>
    </row>
    <row r="43" spans="1:26" ht="14.25">
      <c r="A43" s="13">
        <v>7</v>
      </c>
      <c r="B43" s="16" t="s">
        <v>72</v>
      </c>
      <c r="C43" s="11">
        <v>1</v>
      </c>
      <c r="D43" s="11" t="s">
        <v>26</v>
      </c>
      <c r="E43" s="11">
        <f t="shared" si="6"/>
        <v>30</v>
      </c>
      <c r="F43" s="11">
        <f t="shared" si="5"/>
        <v>15</v>
      </c>
      <c r="G43" s="11">
        <f t="shared" si="5"/>
        <v>15</v>
      </c>
      <c r="H43" s="35"/>
      <c r="I43" s="13"/>
      <c r="J43" s="11"/>
      <c r="K43" s="24"/>
      <c r="L43" s="11"/>
      <c r="M43" s="11"/>
      <c r="N43" s="12"/>
      <c r="O43" s="13"/>
      <c r="P43" s="11"/>
      <c r="Q43" s="24"/>
      <c r="R43" s="11">
        <v>15</v>
      </c>
      <c r="S43" s="11">
        <v>15</v>
      </c>
      <c r="T43" s="14"/>
      <c r="U43" s="13"/>
      <c r="V43" s="11"/>
      <c r="W43" s="11"/>
      <c r="X43" s="11"/>
      <c r="Y43" s="11"/>
      <c r="Z43" s="14"/>
    </row>
    <row r="44" spans="1:26" ht="14.25">
      <c r="A44" s="13">
        <v>8</v>
      </c>
      <c r="B44" s="16" t="s">
        <v>73</v>
      </c>
      <c r="C44" s="11">
        <v>4</v>
      </c>
      <c r="D44" s="11" t="s">
        <v>42</v>
      </c>
      <c r="E44" s="11">
        <f t="shared" si="6"/>
        <v>90</v>
      </c>
      <c r="F44" s="11">
        <f t="shared" si="5"/>
        <v>30</v>
      </c>
      <c r="G44" s="11">
        <f t="shared" si="5"/>
        <v>60</v>
      </c>
      <c r="H44" s="35"/>
      <c r="I44" s="13"/>
      <c r="J44" s="11"/>
      <c r="K44" s="24"/>
      <c r="L44" s="11"/>
      <c r="M44" s="11"/>
      <c r="N44" s="12"/>
      <c r="O44" s="13">
        <v>15</v>
      </c>
      <c r="P44" s="11">
        <v>30</v>
      </c>
      <c r="Q44" s="24"/>
      <c r="R44" s="11">
        <v>15</v>
      </c>
      <c r="S44" s="11">
        <v>30</v>
      </c>
      <c r="T44" s="14"/>
      <c r="U44" s="13"/>
      <c r="V44" s="11"/>
      <c r="W44" s="11"/>
      <c r="X44" s="11"/>
      <c r="Y44" s="11"/>
      <c r="Z44" s="14"/>
    </row>
    <row r="45" spans="1:26" ht="14.25">
      <c r="A45" s="13">
        <v>9</v>
      </c>
      <c r="B45" s="16" t="s">
        <v>74</v>
      </c>
      <c r="C45" s="11">
        <v>3</v>
      </c>
      <c r="D45" s="11" t="s">
        <v>42</v>
      </c>
      <c r="E45" s="11">
        <f t="shared" si="6"/>
        <v>60</v>
      </c>
      <c r="F45" s="11">
        <f t="shared" si="5"/>
        <v>30</v>
      </c>
      <c r="G45" s="11">
        <f t="shared" si="5"/>
        <v>30</v>
      </c>
      <c r="H45" s="35"/>
      <c r="I45" s="13"/>
      <c r="J45" s="11"/>
      <c r="K45" s="24"/>
      <c r="L45" s="11"/>
      <c r="M45" s="11"/>
      <c r="N45" s="12"/>
      <c r="O45" s="13">
        <v>15</v>
      </c>
      <c r="P45" s="11">
        <v>15</v>
      </c>
      <c r="Q45" s="24"/>
      <c r="R45" s="11">
        <v>15</v>
      </c>
      <c r="S45" s="11">
        <v>15</v>
      </c>
      <c r="T45" s="14"/>
      <c r="U45" s="13"/>
      <c r="V45" s="11"/>
      <c r="W45" s="11"/>
      <c r="X45" s="11"/>
      <c r="Y45" s="11"/>
      <c r="Z45" s="14"/>
    </row>
    <row r="46" spans="1:26" ht="14.25">
      <c r="A46" s="13">
        <v>10</v>
      </c>
      <c r="B46" s="16" t="s">
        <v>75</v>
      </c>
      <c r="C46" s="11">
        <v>1</v>
      </c>
      <c r="D46" s="11" t="s">
        <v>26</v>
      </c>
      <c r="E46" s="11">
        <f t="shared" si="6"/>
        <v>45</v>
      </c>
      <c r="F46" s="11">
        <f>SUM(I46+L46+O46+R46+U46+X46)</f>
        <v>15</v>
      </c>
      <c r="G46" s="11"/>
      <c r="H46" s="35">
        <f>SUM(K46+N46+Q46+T46+W46+Z46)</f>
        <v>30</v>
      </c>
      <c r="I46" s="13"/>
      <c r="J46" s="11"/>
      <c r="K46" s="24"/>
      <c r="L46" s="11"/>
      <c r="M46" s="11"/>
      <c r="N46" s="12"/>
      <c r="O46" s="13"/>
      <c r="P46" s="11"/>
      <c r="Q46" s="24"/>
      <c r="R46" s="11">
        <v>15</v>
      </c>
      <c r="S46" s="11"/>
      <c r="T46" s="14">
        <v>30</v>
      </c>
      <c r="U46" s="13"/>
      <c r="V46" s="11"/>
      <c r="W46" s="11"/>
      <c r="X46" s="11"/>
      <c r="Y46" s="11"/>
      <c r="Z46" s="14"/>
    </row>
    <row r="47" spans="1:26" ht="14.25">
      <c r="A47" s="13">
        <v>11</v>
      </c>
      <c r="B47" s="16" t="s">
        <v>76</v>
      </c>
      <c r="C47" s="11">
        <v>1</v>
      </c>
      <c r="D47" s="11" t="s">
        <v>26</v>
      </c>
      <c r="E47" s="11">
        <f t="shared" si="6"/>
        <v>45</v>
      </c>
      <c r="F47" s="11">
        <f>SUM(I47+L47+O47+R47+U47+X47)</f>
        <v>15</v>
      </c>
      <c r="G47" s="11"/>
      <c r="H47" s="35">
        <f>SUM(K47+N47+Q47+T47+W47+Z47)</f>
        <v>30</v>
      </c>
      <c r="I47" s="13"/>
      <c r="J47" s="11"/>
      <c r="K47" s="24"/>
      <c r="L47" s="11"/>
      <c r="M47" s="11"/>
      <c r="N47" s="12"/>
      <c r="O47" s="13"/>
      <c r="P47" s="11"/>
      <c r="Q47" s="24"/>
      <c r="R47" s="11">
        <v>15</v>
      </c>
      <c r="S47" s="11"/>
      <c r="T47" s="14">
        <v>30</v>
      </c>
      <c r="U47" s="13"/>
      <c r="V47" s="11"/>
      <c r="W47" s="11"/>
      <c r="X47" s="11"/>
      <c r="Y47" s="11"/>
      <c r="Z47" s="14"/>
    </row>
    <row r="48" spans="1:26" ht="14.25">
      <c r="A48" s="13">
        <v>12</v>
      </c>
      <c r="B48" s="16" t="s">
        <v>77</v>
      </c>
      <c r="C48" s="11">
        <v>1</v>
      </c>
      <c r="D48" s="11" t="s">
        <v>26</v>
      </c>
      <c r="E48" s="11">
        <f t="shared" si="6"/>
        <v>30</v>
      </c>
      <c r="F48" s="11"/>
      <c r="G48" s="11">
        <f>SUM(J48+M48+P48+S48+V48+Y48)</f>
        <v>30</v>
      </c>
      <c r="H48" s="35"/>
      <c r="I48" s="13"/>
      <c r="J48" s="11"/>
      <c r="K48" s="24"/>
      <c r="L48" s="11"/>
      <c r="M48" s="11"/>
      <c r="N48" s="12"/>
      <c r="O48" s="13"/>
      <c r="P48" s="11">
        <v>30</v>
      </c>
      <c r="Q48" s="24"/>
      <c r="R48" s="11"/>
      <c r="S48" s="11"/>
      <c r="T48" s="14"/>
      <c r="U48" s="13"/>
      <c r="V48" s="11"/>
      <c r="W48" s="11"/>
      <c r="X48" s="11"/>
      <c r="Y48" s="11"/>
      <c r="Z48" s="14"/>
    </row>
    <row r="49" spans="1:26" ht="14.25">
      <c r="A49" s="13">
        <v>13</v>
      </c>
      <c r="B49" s="16" t="s">
        <v>57</v>
      </c>
      <c r="C49" s="11">
        <v>2</v>
      </c>
      <c r="D49" s="11" t="s">
        <v>26</v>
      </c>
      <c r="E49" s="11">
        <f t="shared" si="6"/>
        <v>30</v>
      </c>
      <c r="F49" s="11">
        <f>SUM(I49+L49+O49+R49+U49+X49)</f>
        <v>15</v>
      </c>
      <c r="G49" s="11">
        <f>SUM(J49+M49+P49+S49+V49+Y49)</f>
        <v>15</v>
      </c>
      <c r="H49" s="35"/>
      <c r="I49" s="13"/>
      <c r="J49" s="11"/>
      <c r="K49" s="24"/>
      <c r="L49" s="11"/>
      <c r="M49" s="11"/>
      <c r="N49" s="12"/>
      <c r="O49" s="13"/>
      <c r="P49" s="11"/>
      <c r="Q49" s="24"/>
      <c r="R49" s="11"/>
      <c r="S49" s="11"/>
      <c r="T49" s="14"/>
      <c r="U49" s="13"/>
      <c r="V49" s="11"/>
      <c r="W49" s="11"/>
      <c r="X49" s="11">
        <v>15</v>
      </c>
      <c r="Y49" s="11">
        <v>15</v>
      </c>
      <c r="Z49" s="14"/>
    </row>
    <row r="50" spans="1:26" ht="14.25">
      <c r="A50" s="13">
        <v>14</v>
      </c>
      <c r="B50" s="16" t="s">
        <v>61</v>
      </c>
      <c r="C50" s="11">
        <v>1</v>
      </c>
      <c r="D50" s="11" t="s">
        <v>26</v>
      </c>
      <c r="E50" s="11">
        <f t="shared" si="6"/>
        <v>15</v>
      </c>
      <c r="F50" s="11"/>
      <c r="G50" s="11"/>
      <c r="H50" s="35">
        <f>SUM(K50+N50+Q50+T50+W50+Z50)</f>
        <v>15</v>
      </c>
      <c r="I50" s="13"/>
      <c r="J50" s="11"/>
      <c r="K50" s="24"/>
      <c r="L50" s="11"/>
      <c r="M50" s="11"/>
      <c r="N50" s="12"/>
      <c r="O50" s="13"/>
      <c r="P50" s="11"/>
      <c r="Q50" s="24">
        <v>15</v>
      </c>
      <c r="R50" s="11"/>
      <c r="S50" s="11"/>
      <c r="T50" s="14"/>
      <c r="U50" s="13"/>
      <c r="V50" s="11"/>
      <c r="W50" s="11"/>
      <c r="X50" s="11"/>
      <c r="Y50" s="11"/>
      <c r="Z50" s="14"/>
    </row>
    <row r="51" spans="1:26" ht="14.25">
      <c r="A51" s="48">
        <v>15</v>
      </c>
      <c r="B51" s="16" t="s">
        <v>62</v>
      </c>
      <c r="C51" s="45">
        <v>1</v>
      </c>
      <c r="D51" s="45" t="s">
        <v>26</v>
      </c>
      <c r="E51" s="45">
        <f>SUM(I51:Z53)</f>
        <v>30</v>
      </c>
      <c r="F51" s="45"/>
      <c r="G51" s="45"/>
      <c r="H51" s="35">
        <f>SUM(K51+N51+Q51+T51+W51+Z51)</f>
        <v>30</v>
      </c>
      <c r="I51" s="48"/>
      <c r="J51" s="45"/>
      <c r="K51" s="24"/>
      <c r="L51" s="45"/>
      <c r="M51" s="45"/>
      <c r="N51" s="12"/>
      <c r="O51" s="48"/>
      <c r="P51" s="45"/>
      <c r="Q51" s="24">
        <v>30</v>
      </c>
      <c r="R51" s="45"/>
      <c r="S51" s="45"/>
      <c r="T51" s="56"/>
      <c r="U51" s="48"/>
      <c r="V51" s="45"/>
      <c r="W51" s="45"/>
      <c r="X51" s="45"/>
      <c r="Y51" s="45"/>
      <c r="Z51" s="56"/>
    </row>
    <row r="52" spans="1:26" ht="14.25">
      <c r="A52" s="48"/>
      <c r="B52" s="16" t="s">
        <v>78</v>
      </c>
      <c r="C52" s="45"/>
      <c r="D52" s="45"/>
      <c r="E52" s="45"/>
      <c r="F52" s="45"/>
      <c r="G52" s="45"/>
      <c r="H52" s="35"/>
      <c r="I52" s="48"/>
      <c r="J52" s="45"/>
      <c r="K52" s="24"/>
      <c r="L52" s="45"/>
      <c r="M52" s="45"/>
      <c r="N52" s="12"/>
      <c r="O52" s="48"/>
      <c r="P52" s="45"/>
      <c r="Q52" s="24"/>
      <c r="R52" s="45"/>
      <c r="S52" s="45"/>
      <c r="T52" s="56"/>
      <c r="U52" s="48"/>
      <c r="V52" s="45"/>
      <c r="W52" s="45"/>
      <c r="X52" s="45"/>
      <c r="Y52" s="45"/>
      <c r="Z52" s="56"/>
    </row>
    <row r="53" spans="1:26" ht="14.25">
      <c r="A53" s="48"/>
      <c r="B53" s="16" t="s">
        <v>79</v>
      </c>
      <c r="C53" s="45"/>
      <c r="D53" s="45"/>
      <c r="E53" s="45"/>
      <c r="F53" s="45"/>
      <c r="G53" s="45"/>
      <c r="H53" s="35"/>
      <c r="I53" s="48"/>
      <c r="J53" s="45"/>
      <c r="K53" s="24"/>
      <c r="L53" s="45"/>
      <c r="M53" s="45"/>
      <c r="N53" s="12"/>
      <c r="O53" s="48"/>
      <c r="P53" s="45"/>
      <c r="Q53" s="24"/>
      <c r="R53" s="45"/>
      <c r="S53" s="45"/>
      <c r="T53" s="56"/>
      <c r="U53" s="48"/>
      <c r="V53" s="45"/>
      <c r="W53" s="45"/>
      <c r="X53" s="45"/>
      <c r="Y53" s="45"/>
      <c r="Z53" s="56"/>
    </row>
    <row r="54" spans="1:26" ht="14.25">
      <c r="A54" s="13">
        <v>16</v>
      </c>
      <c r="B54" s="16" t="s">
        <v>80</v>
      </c>
      <c r="C54" s="11">
        <v>2</v>
      </c>
      <c r="D54" s="11" t="s">
        <v>26</v>
      </c>
      <c r="E54" s="11">
        <f>SUM(I54:Z54)</f>
        <v>30</v>
      </c>
      <c r="F54" s="11">
        <f>SUM(I54+L54+O54+R54+U54+X54)</f>
        <v>15</v>
      </c>
      <c r="G54" s="11">
        <f>SUM(J54+M54+P54+S54+V54+Y54)</f>
        <v>15</v>
      </c>
      <c r="H54" s="35"/>
      <c r="I54" s="13"/>
      <c r="J54" s="11"/>
      <c r="K54" s="24"/>
      <c r="L54" s="11"/>
      <c r="M54" s="11"/>
      <c r="N54" s="12"/>
      <c r="O54" s="13"/>
      <c r="P54" s="16"/>
      <c r="Q54" s="24"/>
      <c r="R54" s="11"/>
      <c r="S54" s="11"/>
      <c r="T54" s="14"/>
      <c r="U54" s="13">
        <v>15</v>
      </c>
      <c r="V54" s="11">
        <v>15</v>
      </c>
      <c r="W54" s="11"/>
      <c r="X54" s="11"/>
      <c r="Y54" s="11"/>
      <c r="Z54" s="14"/>
    </row>
    <row r="55" spans="1:26" ht="14.25">
      <c r="A55" s="13">
        <v>17</v>
      </c>
      <c r="B55" s="16" t="s">
        <v>81</v>
      </c>
      <c r="C55" s="11">
        <v>1</v>
      </c>
      <c r="D55" s="11" t="s">
        <v>26</v>
      </c>
      <c r="E55" s="11">
        <f>SUM(I55:Z55)</f>
        <v>30</v>
      </c>
      <c r="F55" s="11"/>
      <c r="G55" s="11">
        <f>SUM(J55+M55+P55+S55+Y55)</f>
        <v>30</v>
      </c>
      <c r="H55" s="35"/>
      <c r="I55" s="13"/>
      <c r="J55" s="11"/>
      <c r="K55" s="24"/>
      <c r="L55" s="11"/>
      <c r="M55" s="11"/>
      <c r="N55" s="12"/>
      <c r="O55" s="13"/>
      <c r="P55" s="11"/>
      <c r="Q55" s="24"/>
      <c r="R55" s="11"/>
      <c r="S55" s="11"/>
      <c r="T55" s="14"/>
      <c r="U55" s="13"/>
      <c r="V55" s="11"/>
      <c r="W55" s="11"/>
      <c r="X55" s="11"/>
      <c r="Y55" s="11">
        <v>30</v>
      </c>
      <c r="Z55" s="14"/>
    </row>
    <row r="56" spans="1:26" ht="14.25">
      <c r="A56" s="13">
        <v>18</v>
      </c>
      <c r="B56" s="16" t="s">
        <v>106</v>
      </c>
      <c r="C56" s="11">
        <v>1</v>
      </c>
      <c r="D56" s="11" t="s">
        <v>26</v>
      </c>
      <c r="E56" s="11">
        <v>30</v>
      </c>
      <c r="F56" s="11"/>
      <c r="G56" s="11">
        <v>30</v>
      </c>
      <c r="H56" s="35"/>
      <c r="I56" s="13"/>
      <c r="J56" s="11"/>
      <c r="K56" s="24"/>
      <c r="L56" s="11"/>
      <c r="M56" s="11"/>
      <c r="N56" s="12"/>
      <c r="O56" s="13"/>
      <c r="P56" s="11"/>
      <c r="Q56" s="24"/>
      <c r="R56" s="11"/>
      <c r="S56" s="11"/>
      <c r="T56" s="14"/>
      <c r="U56" s="13"/>
      <c r="V56" s="11"/>
      <c r="W56" s="11"/>
      <c r="X56" s="11"/>
      <c r="Y56" s="11">
        <v>30</v>
      </c>
      <c r="Z56" s="14"/>
    </row>
    <row r="57" spans="1:26" ht="14.25">
      <c r="A57" s="13">
        <v>19</v>
      </c>
      <c r="B57" s="16" t="s">
        <v>56</v>
      </c>
      <c r="C57" s="11">
        <v>18</v>
      </c>
      <c r="D57" s="11" t="s">
        <v>26</v>
      </c>
      <c r="E57" s="11">
        <v>30</v>
      </c>
      <c r="F57" s="11"/>
      <c r="G57" s="11">
        <v>30</v>
      </c>
      <c r="H57" s="35"/>
      <c r="I57" s="30"/>
      <c r="J57" s="11"/>
      <c r="K57" s="24"/>
      <c r="L57" s="11"/>
      <c r="M57" s="11"/>
      <c r="N57" s="12"/>
      <c r="O57" s="13"/>
      <c r="P57" s="11"/>
      <c r="Q57" s="24"/>
      <c r="R57" s="11"/>
      <c r="S57" s="11"/>
      <c r="T57" s="14"/>
      <c r="U57" s="13"/>
      <c r="V57" s="11">
        <v>15</v>
      </c>
      <c r="W57" s="11"/>
      <c r="X57" s="11"/>
      <c r="Y57" s="11">
        <v>15</v>
      </c>
      <c r="Z57" s="14"/>
    </row>
    <row r="58" spans="1:26" ht="30">
      <c r="A58" s="6" t="s">
        <v>82</v>
      </c>
      <c r="B58" s="15" t="s">
        <v>83</v>
      </c>
      <c r="C58" s="7">
        <f>SUM(C59:C72)</f>
        <v>34</v>
      </c>
      <c r="D58" s="7"/>
      <c r="E58" s="7">
        <f>SUM(E59:E72)</f>
        <v>585</v>
      </c>
      <c r="F58" s="7">
        <f>SUM(F59:F72)</f>
        <v>75</v>
      </c>
      <c r="G58" s="7">
        <f>SUM(G59:G72)</f>
        <v>495</v>
      </c>
      <c r="H58" s="36">
        <f>SUM(H59:H72)</f>
        <v>15</v>
      </c>
      <c r="I58" s="6"/>
      <c r="J58" s="7"/>
      <c r="K58" s="24"/>
      <c r="L58" s="7"/>
      <c r="M58" s="7"/>
      <c r="N58" s="12"/>
      <c r="O58" s="6"/>
      <c r="P58" s="7"/>
      <c r="Q58" s="24"/>
      <c r="R58" s="7"/>
      <c r="S58" s="7"/>
      <c r="T58" s="8"/>
      <c r="U58" s="6"/>
      <c r="V58" s="7"/>
      <c r="W58" s="7"/>
      <c r="X58" s="7"/>
      <c r="Y58" s="7"/>
      <c r="Z58" s="8"/>
    </row>
    <row r="59" spans="1:26" ht="14.25">
      <c r="A59" s="13">
        <v>1</v>
      </c>
      <c r="B59" s="16" t="s">
        <v>84</v>
      </c>
      <c r="C59" s="11">
        <v>1</v>
      </c>
      <c r="D59" s="11" t="s">
        <v>26</v>
      </c>
      <c r="E59" s="11">
        <f t="shared" ref="E59:E72" si="7">SUM(I59:Z59)</f>
        <v>15</v>
      </c>
      <c r="F59" s="11">
        <f>SUM(I59+L59+O59+R59+U59+X59)</f>
        <v>15</v>
      </c>
      <c r="G59" s="11"/>
      <c r="H59" s="35"/>
      <c r="I59" s="13"/>
      <c r="J59" s="11"/>
      <c r="K59" s="24"/>
      <c r="L59" s="11"/>
      <c r="M59" s="11"/>
      <c r="N59" s="12"/>
      <c r="O59" s="13">
        <v>15</v>
      </c>
      <c r="P59" s="11"/>
      <c r="Q59" s="24"/>
      <c r="R59" s="11"/>
      <c r="S59" s="11"/>
      <c r="T59" s="14"/>
      <c r="U59" s="13"/>
      <c r="V59" s="11"/>
      <c r="W59" s="11"/>
      <c r="X59" s="11"/>
      <c r="Y59" s="11"/>
      <c r="Z59" s="14"/>
    </row>
    <row r="60" spans="1:26" ht="14.25">
      <c r="A60" s="13">
        <v>2</v>
      </c>
      <c r="B60" s="16" t="s">
        <v>85</v>
      </c>
      <c r="C60" s="11">
        <v>2</v>
      </c>
      <c r="D60" s="11" t="s">
        <v>26</v>
      </c>
      <c r="E60" s="11">
        <f t="shared" si="7"/>
        <v>30</v>
      </c>
      <c r="F60" s="11"/>
      <c r="G60" s="11">
        <f t="shared" ref="G60:G68" si="8">SUM(J60+M60+P60+S60+V60+Y60)</f>
        <v>30</v>
      </c>
      <c r="H60" s="35"/>
      <c r="I60" s="13"/>
      <c r="J60" s="11">
        <v>15</v>
      </c>
      <c r="K60" s="24"/>
      <c r="L60" s="11"/>
      <c r="M60" s="11">
        <v>15</v>
      </c>
      <c r="N60" s="12"/>
      <c r="O60" s="13"/>
      <c r="P60" s="11"/>
      <c r="Q60" s="24"/>
      <c r="R60" s="11"/>
      <c r="S60" s="11"/>
      <c r="T60" s="14"/>
      <c r="U60" s="13"/>
      <c r="V60" s="11"/>
      <c r="W60" s="11"/>
      <c r="X60" s="11"/>
      <c r="Y60" s="11"/>
      <c r="Z60" s="14"/>
    </row>
    <row r="61" spans="1:26" ht="14.25">
      <c r="A61" s="13">
        <v>3</v>
      </c>
      <c r="B61" s="16" t="s">
        <v>86</v>
      </c>
      <c r="C61" s="11">
        <v>2</v>
      </c>
      <c r="D61" s="11" t="s">
        <v>26</v>
      </c>
      <c r="E61" s="11">
        <f t="shared" si="7"/>
        <v>30</v>
      </c>
      <c r="F61" s="11"/>
      <c r="G61" s="11">
        <f t="shared" si="8"/>
        <v>30</v>
      </c>
      <c r="H61" s="35"/>
      <c r="I61" s="13"/>
      <c r="J61" s="11">
        <v>15</v>
      </c>
      <c r="K61" s="24"/>
      <c r="L61" s="11"/>
      <c r="M61" s="11">
        <v>15</v>
      </c>
      <c r="N61" s="12"/>
      <c r="O61" s="13"/>
      <c r="P61" s="11"/>
      <c r="Q61" s="24"/>
      <c r="R61" s="11"/>
      <c r="S61" s="11"/>
      <c r="T61" s="14"/>
      <c r="U61" s="13"/>
      <c r="V61" s="11"/>
      <c r="W61" s="11"/>
      <c r="X61" s="11"/>
      <c r="Y61" s="11"/>
      <c r="Z61" s="14"/>
    </row>
    <row r="62" spans="1:26" ht="14.25">
      <c r="A62" s="13">
        <v>4</v>
      </c>
      <c r="B62" s="16" t="s">
        <v>87</v>
      </c>
      <c r="C62" s="11">
        <v>2</v>
      </c>
      <c r="D62" s="11" t="s">
        <v>26</v>
      </c>
      <c r="E62" s="11">
        <f t="shared" si="7"/>
        <v>60</v>
      </c>
      <c r="F62" s="11"/>
      <c r="G62" s="11">
        <f t="shared" si="8"/>
        <v>60</v>
      </c>
      <c r="H62" s="35"/>
      <c r="I62" s="13"/>
      <c r="J62" s="11">
        <v>30</v>
      </c>
      <c r="K62" s="24"/>
      <c r="L62" s="11"/>
      <c r="M62" s="11">
        <v>30</v>
      </c>
      <c r="N62" s="12"/>
      <c r="O62" s="13"/>
      <c r="P62" s="11"/>
      <c r="Q62" s="24"/>
      <c r="R62" s="11"/>
      <c r="S62" s="11"/>
      <c r="T62" s="14"/>
      <c r="U62" s="13"/>
      <c r="V62" s="11"/>
      <c r="W62" s="11"/>
      <c r="X62" s="11"/>
      <c r="Y62" s="11"/>
      <c r="Z62" s="14"/>
    </row>
    <row r="63" spans="1:26" ht="14.25">
      <c r="A63" s="13">
        <v>5</v>
      </c>
      <c r="B63" s="16" t="s">
        <v>88</v>
      </c>
      <c r="C63" s="11">
        <v>3</v>
      </c>
      <c r="D63" s="11" t="s">
        <v>26</v>
      </c>
      <c r="E63" s="11">
        <f t="shared" si="7"/>
        <v>45</v>
      </c>
      <c r="F63" s="11"/>
      <c r="G63" s="11">
        <f t="shared" si="8"/>
        <v>45</v>
      </c>
      <c r="H63" s="35"/>
      <c r="I63" s="13"/>
      <c r="J63" s="11"/>
      <c r="K63" s="24"/>
      <c r="L63" s="11"/>
      <c r="M63" s="11">
        <v>15</v>
      </c>
      <c r="N63" s="12"/>
      <c r="O63" s="13"/>
      <c r="P63" s="11">
        <v>15</v>
      </c>
      <c r="Q63" s="24"/>
      <c r="R63" s="11"/>
      <c r="S63" s="11">
        <v>15</v>
      </c>
      <c r="T63" s="14"/>
      <c r="U63" s="13"/>
      <c r="V63" s="11"/>
      <c r="W63" s="11"/>
      <c r="X63" s="11"/>
      <c r="Y63" s="11"/>
      <c r="Z63" s="14"/>
    </row>
    <row r="64" spans="1:26" ht="14.25">
      <c r="A64" s="13">
        <v>6</v>
      </c>
      <c r="B64" s="16" t="s">
        <v>89</v>
      </c>
      <c r="C64" s="11">
        <v>4</v>
      </c>
      <c r="D64" s="11" t="s">
        <v>26</v>
      </c>
      <c r="E64" s="11">
        <f t="shared" si="7"/>
        <v>75</v>
      </c>
      <c r="F64" s="11"/>
      <c r="G64" s="11">
        <f t="shared" si="8"/>
        <v>75</v>
      </c>
      <c r="H64" s="35"/>
      <c r="I64" s="13"/>
      <c r="J64" s="11">
        <v>30</v>
      </c>
      <c r="K64" s="24"/>
      <c r="L64" s="11"/>
      <c r="M64" s="11">
        <v>15</v>
      </c>
      <c r="N64" s="12"/>
      <c r="O64" s="13"/>
      <c r="P64" s="11">
        <v>15</v>
      </c>
      <c r="Q64" s="24"/>
      <c r="R64" s="11"/>
      <c r="S64" s="11">
        <v>15</v>
      </c>
      <c r="T64" s="14"/>
      <c r="U64" s="13"/>
      <c r="V64" s="11"/>
      <c r="W64" s="11"/>
      <c r="X64" s="11"/>
      <c r="Y64" s="11"/>
      <c r="Z64" s="14"/>
    </row>
    <row r="65" spans="1:26" ht="14.25">
      <c r="A65" s="13">
        <v>7</v>
      </c>
      <c r="B65" s="16" t="s">
        <v>90</v>
      </c>
      <c r="C65" s="11">
        <v>2</v>
      </c>
      <c r="D65" s="11" t="s">
        <v>26</v>
      </c>
      <c r="E65" s="11">
        <f t="shared" si="7"/>
        <v>30</v>
      </c>
      <c r="F65" s="11"/>
      <c r="G65" s="11">
        <f t="shared" si="8"/>
        <v>30</v>
      </c>
      <c r="H65" s="35"/>
      <c r="I65" s="13"/>
      <c r="J65" s="11"/>
      <c r="K65" s="24"/>
      <c r="L65" s="11"/>
      <c r="M65" s="11"/>
      <c r="N65" s="12"/>
      <c r="O65" s="13"/>
      <c r="P65" s="11"/>
      <c r="Q65" s="24"/>
      <c r="R65" s="11"/>
      <c r="S65" s="11">
        <v>15</v>
      </c>
      <c r="T65" s="14"/>
      <c r="U65" s="13"/>
      <c r="V65" s="11">
        <v>15</v>
      </c>
      <c r="W65" s="11"/>
      <c r="X65" s="11"/>
      <c r="Y65" s="11"/>
      <c r="Z65" s="14"/>
    </row>
    <row r="66" spans="1:26" ht="15">
      <c r="A66" s="13">
        <v>8</v>
      </c>
      <c r="B66" s="16" t="s">
        <v>91</v>
      </c>
      <c r="C66" s="11">
        <v>4</v>
      </c>
      <c r="D66" s="11" t="s">
        <v>26</v>
      </c>
      <c r="E66" s="11">
        <f t="shared" si="7"/>
        <v>75</v>
      </c>
      <c r="F66" s="11"/>
      <c r="G66" s="11">
        <f t="shared" si="8"/>
        <v>75</v>
      </c>
      <c r="H66" s="35"/>
      <c r="I66" s="13"/>
      <c r="J66" s="11">
        <v>30</v>
      </c>
      <c r="K66" s="24"/>
      <c r="L66" s="11"/>
      <c r="M66" s="11">
        <v>15</v>
      </c>
      <c r="N66" s="12"/>
      <c r="O66" s="13"/>
      <c r="P66" s="11">
        <v>15</v>
      </c>
      <c r="Q66" s="24"/>
      <c r="R66" s="11"/>
      <c r="S66" s="21">
        <v>15</v>
      </c>
      <c r="T66" s="23"/>
      <c r="U66" s="22"/>
      <c r="V66" s="21"/>
      <c r="W66" s="21"/>
      <c r="X66" s="21"/>
      <c r="Y66" s="21"/>
      <c r="Z66" s="23"/>
    </row>
    <row r="67" spans="1:26" ht="14.25">
      <c r="A67" s="13">
        <v>9</v>
      </c>
      <c r="B67" s="16" t="s">
        <v>92</v>
      </c>
      <c r="C67" s="11">
        <v>2</v>
      </c>
      <c r="D67" s="11" t="s">
        <v>26</v>
      </c>
      <c r="E67" s="11">
        <f t="shared" si="7"/>
        <v>30</v>
      </c>
      <c r="F67" s="11"/>
      <c r="G67" s="11">
        <f t="shared" si="8"/>
        <v>30</v>
      </c>
      <c r="H67" s="35"/>
      <c r="I67" s="13"/>
      <c r="J67" s="11">
        <v>15</v>
      </c>
      <c r="K67" s="24"/>
      <c r="L67" s="11"/>
      <c r="M67" s="11">
        <v>15</v>
      </c>
      <c r="N67" s="12"/>
      <c r="O67" s="13"/>
      <c r="P67" s="11"/>
      <c r="Q67" s="24"/>
      <c r="R67" s="11"/>
      <c r="S67" s="11"/>
      <c r="T67" s="14"/>
      <c r="U67" s="13"/>
      <c r="V67" s="11"/>
      <c r="W67" s="11"/>
      <c r="X67" s="11"/>
      <c r="Y67" s="11"/>
      <c r="Z67" s="14"/>
    </row>
    <row r="68" spans="1:26" ht="14.25">
      <c r="A68" s="13">
        <v>10</v>
      </c>
      <c r="B68" s="16" t="s">
        <v>93</v>
      </c>
      <c r="C68" s="11">
        <v>4</v>
      </c>
      <c r="D68" s="11" t="s">
        <v>55</v>
      </c>
      <c r="E68" s="11">
        <f t="shared" si="7"/>
        <v>45</v>
      </c>
      <c r="F68" s="11"/>
      <c r="G68" s="11">
        <f t="shared" si="8"/>
        <v>45</v>
      </c>
      <c r="H68" s="35"/>
      <c r="I68" s="13"/>
      <c r="J68" s="11"/>
      <c r="K68" s="24"/>
      <c r="L68" s="11"/>
      <c r="M68" s="11"/>
      <c r="N68" s="12"/>
      <c r="O68" s="13"/>
      <c r="P68" s="11"/>
      <c r="Q68" s="24"/>
      <c r="R68" s="11"/>
      <c r="S68" s="11"/>
      <c r="T68" s="14"/>
      <c r="U68" s="13"/>
      <c r="V68" s="11">
        <v>30</v>
      </c>
      <c r="W68" s="11"/>
      <c r="X68" s="11"/>
      <c r="Y68" s="11">
        <v>15</v>
      </c>
      <c r="Z68" s="14"/>
    </row>
    <row r="69" spans="1:26" ht="14.25">
      <c r="A69" s="13">
        <v>11</v>
      </c>
      <c r="B69" s="16" t="s">
        <v>94</v>
      </c>
      <c r="C69" s="11">
        <v>1</v>
      </c>
      <c r="D69" s="11" t="s">
        <v>26</v>
      </c>
      <c r="E69" s="11">
        <f t="shared" si="7"/>
        <v>15</v>
      </c>
      <c r="F69" s="11">
        <f>SUM(I69+L69+O69+R69+U69+X69)</f>
        <v>15</v>
      </c>
      <c r="G69" s="11"/>
      <c r="H69" s="35"/>
      <c r="I69" s="13"/>
      <c r="J69" s="11"/>
      <c r="K69" s="24"/>
      <c r="L69" s="11"/>
      <c r="M69" s="11"/>
      <c r="N69" s="12"/>
      <c r="O69" s="13"/>
      <c r="P69" s="11"/>
      <c r="Q69" s="24"/>
      <c r="R69" s="11"/>
      <c r="S69" s="11"/>
      <c r="T69" s="14"/>
      <c r="U69" s="13">
        <v>15</v>
      </c>
      <c r="V69" s="11"/>
      <c r="W69" s="11"/>
      <c r="X69" s="11"/>
      <c r="Y69" s="11"/>
      <c r="Z69" s="14"/>
    </row>
    <row r="70" spans="1:26" ht="28.5">
      <c r="A70" s="13">
        <v>12</v>
      </c>
      <c r="B70" s="16" t="s">
        <v>95</v>
      </c>
      <c r="C70" s="11">
        <v>5</v>
      </c>
      <c r="D70" s="11" t="s">
        <v>47</v>
      </c>
      <c r="E70" s="11">
        <f t="shared" si="7"/>
        <v>105</v>
      </c>
      <c r="F70" s="11">
        <f>SUM(I70+L70+O70+R70+U70+X70)</f>
        <v>45</v>
      </c>
      <c r="G70" s="11">
        <f>SUM(J70+M70+P70+S70+V70+Y70)</f>
        <v>60</v>
      </c>
      <c r="H70" s="35"/>
      <c r="I70" s="13"/>
      <c r="J70" s="11"/>
      <c r="K70" s="24"/>
      <c r="L70" s="11"/>
      <c r="M70" s="11"/>
      <c r="N70" s="12"/>
      <c r="O70" s="13">
        <v>15</v>
      </c>
      <c r="P70" s="11">
        <v>30</v>
      </c>
      <c r="Q70" s="24"/>
      <c r="R70" s="11">
        <v>15</v>
      </c>
      <c r="S70" s="11">
        <v>15</v>
      </c>
      <c r="T70" s="14"/>
      <c r="U70" s="13">
        <v>15</v>
      </c>
      <c r="V70" s="11">
        <v>15</v>
      </c>
      <c r="W70" s="11"/>
      <c r="X70" s="11"/>
      <c r="Y70" s="11"/>
      <c r="Z70" s="14"/>
    </row>
    <row r="71" spans="1:26" ht="14.25">
      <c r="A71" s="13">
        <v>13</v>
      </c>
      <c r="B71" s="16" t="s">
        <v>96</v>
      </c>
      <c r="C71" s="11">
        <v>1</v>
      </c>
      <c r="D71" s="11" t="s">
        <v>26</v>
      </c>
      <c r="E71" s="11">
        <f t="shared" si="7"/>
        <v>15</v>
      </c>
      <c r="F71" s="11"/>
      <c r="G71" s="11"/>
      <c r="H71" s="35">
        <f>SUM(K71+N71+Q71+T71+W71+Z71)</f>
        <v>15</v>
      </c>
      <c r="I71" s="13"/>
      <c r="J71" s="11"/>
      <c r="K71" s="24"/>
      <c r="L71" s="11"/>
      <c r="M71" s="11"/>
      <c r="N71" s="12"/>
      <c r="O71" s="13"/>
      <c r="P71" s="11"/>
      <c r="Q71" s="24"/>
      <c r="R71" s="11"/>
      <c r="S71" s="11"/>
      <c r="T71" s="14">
        <v>15</v>
      </c>
      <c r="U71" s="13"/>
      <c r="V71" s="11"/>
      <c r="W71" s="11"/>
      <c r="X71" s="11"/>
      <c r="Y71" s="11"/>
      <c r="Z71" s="14"/>
    </row>
    <row r="72" spans="1:26" ht="28.5">
      <c r="A72" s="13">
        <v>14</v>
      </c>
      <c r="B72" s="16" t="s">
        <v>97</v>
      </c>
      <c r="C72" s="11">
        <v>1</v>
      </c>
      <c r="D72" s="11" t="s">
        <v>26</v>
      </c>
      <c r="E72" s="11">
        <f t="shared" si="7"/>
        <v>15</v>
      </c>
      <c r="F72" s="11"/>
      <c r="G72" s="11">
        <f>SUM(J72+M72+P72+S72+V72+Y72)</f>
        <v>15</v>
      </c>
      <c r="H72" s="35"/>
      <c r="I72" s="13"/>
      <c r="J72" s="11"/>
      <c r="K72" s="24"/>
      <c r="L72" s="11"/>
      <c r="M72" s="11"/>
      <c r="N72" s="12"/>
      <c r="O72" s="13"/>
      <c r="P72" s="11"/>
      <c r="Q72" s="20"/>
      <c r="R72" s="11"/>
      <c r="S72" s="11"/>
      <c r="T72" s="14"/>
      <c r="U72" s="13"/>
      <c r="V72" s="11">
        <v>15</v>
      </c>
      <c r="W72" s="11"/>
      <c r="X72" s="11"/>
      <c r="Y72" s="11"/>
      <c r="Z72" s="14"/>
    </row>
    <row r="73" spans="1:26" ht="15">
      <c r="A73" s="53" t="s">
        <v>17</v>
      </c>
      <c r="B73" s="54"/>
      <c r="C73" s="55">
        <f>SUM(C58,C33,C25,C20,C9)</f>
        <v>176</v>
      </c>
      <c r="D73" s="55"/>
      <c r="E73" s="55">
        <f>SUM(E58+E33+E25+E20+E9)</f>
        <v>2330</v>
      </c>
      <c r="F73" s="7">
        <f>SUM(F58+F33+F25+F20+F9)</f>
        <v>724</v>
      </c>
      <c r="G73" s="7">
        <f>SUM(G58+G33+G25+G20+G9)</f>
        <v>1486</v>
      </c>
      <c r="H73" s="36">
        <f>SUM(H58+H33)</f>
        <v>120</v>
      </c>
      <c r="I73" s="6">
        <f t="shared" ref="I73:Z73" si="9">SUM(I10:I72)</f>
        <v>139</v>
      </c>
      <c r="J73" s="7">
        <f t="shared" si="9"/>
        <v>241</v>
      </c>
      <c r="K73" s="7">
        <f t="shared" si="9"/>
        <v>0</v>
      </c>
      <c r="L73" s="7">
        <f t="shared" si="9"/>
        <v>120</v>
      </c>
      <c r="M73" s="7">
        <f t="shared" si="9"/>
        <v>300</v>
      </c>
      <c r="N73" s="8">
        <f t="shared" si="9"/>
        <v>0</v>
      </c>
      <c r="O73" s="6">
        <f t="shared" si="9"/>
        <v>150</v>
      </c>
      <c r="P73" s="7">
        <f t="shared" si="9"/>
        <v>360</v>
      </c>
      <c r="Q73" s="7">
        <f t="shared" si="9"/>
        <v>45</v>
      </c>
      <c r="R73" s="7">
        <f t="shared" si="9"/>
        <v>135</v>
      </c>
      <c r="S73" s="7">
        <f t="shared" si="9"/>
        <v>255</v>
      </c>
      <c r="T73" s="8">
        <f t="shared" si="9"/>
        <v>75</v>
      </c>
      <c r="U73" s="6">
        <f t="shared" si="9"/>
        <v>125</v>
      </c>
      <c r="V73" s="7">
        <f t="shared" si="9"/>
        <v>195</v>
      </c>
      <c r="W73" s="7">
        <f t="shared" si="9"/>
        <v>0</v>
      </c>
      <c r="X73" s="7">
        <f t="shared" si="9"/>
        <v>55</v>
      </c>
      <c r="Y73" s="7">
        <f t="shared" si="9"/>
        <v>135</v>
      </c>
      <c r="Z73" s="8">
        <f t="shared" si="9"/>
        <v>0</v>
      </c>
    </row>
    <row r="74" spans="1:26" ht="15.75" thickBot="1">
      <c r="A74" s="49"/>
      <c r="B74" s="50"/>
      <c r="C74" s="46"/>
      <c r="D74" s="46"/>
      <c r="E74" s="46"/>
      <c r="F74" s="46">
        <f>SUM(F73+G73+H73)</f>
        <v>2330</v>
      </c>
      <c r="G74" s="46"/>
      <c r="H74" s="51"/>
      <c r="I74" s="52"/>
      <c r="J74" s="46"/>
      <c r="K74" s="46"/>
      <c r="L74" s="46"/>
      <c r="M74" s="46"/>
      <c r="N74" s="47"/>
      <c r="O74" s="52"/>
      <c r="P74" s="46"/>
      <c r="Q74" s="46"/>
      <c r="R74" s="46"/>
      <c r="S74" s="46"/>
      <c r="T74" s="47"/>
      <c r="U74" s="52"/>
      <c r="V74" s="46"/>
      <c r="W74" s="46"/>
      <c r="X74" s="46"/>
      <c r="Y74" s="46"/>
      <c r="Z74" s="47"/>
    </row>
    <row r="75" spans="1:26" ht="15.75">
      <c r="A75" s="40"/>
      <c r="B75" t="s">
        <v>58</v>
      </c>
      <c r="H75" s="41"/>
      <c r="I75" s="20"/>
      <c r="J75" s="20"/>
      <c r="K75" s="20"/>
      <c r="L75" s="20"/>
      <c r="M75" s="20"/>
      <c r="N75" s="20"/>
    </row>
    <row r="76" spans="1:26">
      <c r="H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8" spans="1:26" ht="15.75">
      <c r="B78" s="43" t="s">
        <v>100</v>
      </c>
      <c r="C78" s="44"/>
      <c r="D78" s="44"/>
      <c r="E78" s="44"/>
      <c r="F78" s="44"/>
      <c r="G78" s="44"/>
      <c r="H78" s="44"/>
    </row>
    <row r="80" spans="1:26" ht="15">
      <c r="B80" s="44" t="s">
        <v>101</v>
      </c>
      <c r="C80" s="44"/>
      <c r="D80" s="44"/>
      <c r="E80" s="44"/>
      <c r="F80" s="44"/>
      <c r="G80" s="44"/>
      <c r="H80" s="44"/>
    </row>
    <row r="81" spans="2:8" ht="15">
      <c r="B81" s="44" t="s">
        <v>102</v>
      </c>
      <c r="C81" s="44"/>
      <c r="D81" s="44"/>
      <c r="E81" s="44"/>
      <c r="F81" s="44"/>
      <c r="G81" s="44"/>
      <c r="H81" s="44"/>
    </row>
    <row r="82" spans="2:8" ht="15">
      <c r="B82" s="44" t="s">
        <v>103</v>
      </c>
      <c r="C82" s="44"/>
      <c r="D82" s="44"/>
      <c r="E82" s="44"/>
      <c r="F82" s="44"/>
      <c r="G82" s="44"/>
      <c r="H82" s="44"/>
    </row>
    <row r="83" spans="2:8" ht="15">
      <c r="B83" s="44" t="s">
        <v>104</v>
      </c>
      <c r="C83" s="44"/>
      <c r="D83" s="44"/>
      <c r="E83" s="44"/>
      <c r="F83" s="44"/>
      <c r="G83" s="44"/>
      <c r="H83" s="44"/>
    </row>
  </sheetData>
  <mergeCells count="69">
    <mergeCell ref="O6:T6"/>
    <mergeCell ref="U6:Z6"/>
    <mergeCell ref="E5:H5"/>
    <mergeCell ref="I5:N5"/>
    <mergeCell ref="O5:T5"/>
    <mergeCell ref="U5:Z5"/>
    <mergeCell ref="G36:G39"/>
    <mergeCell ref="I36:I39"/>
    <mergeCell ref="E7:H7"/>
    <mergeCell ref="I7:K7"/>
    <mergeCell ref="E6:H6"/>
    <mergeCell ref="I6:N6"/>
    <mergeCell ref="R7:T7"/>
    <mergeCell ref="U7:W7"/>
    <mergeCell ref="L7:N7"/>
    <mergeCell ref="O7:Q7"/>
    <mergeCell ref="X7:Z7"/>
    <mergeCell ref="A36:A39"/>
    <mergeCell ref="C36:C39"/>
    <mergeCell ref="D36:D39"/>
    <mergeCell ref="E36:E39"/>
    <mergeCell ref="F36:F39"/>
    <mergeCell ref="Y51:Y53"/>
    <mergeCell ref="V36:V39"/>
    <mergeCell ref="W36:W39"/>
    <mergeCell ref="X36:X39"/>
    <mergeCell ref="Y36:Y39"/>
    <mergeCell ref="J36:J39"/>
    <mergeCell ref="L36:L39"/>
    <mergeCell ref="M36:M39"/>
    <mergeCell ref="O36:O39"/>
    <mergeCell ref="U36:U39"/>
    <mergeCell ref="P36:P39"/>
    <mergeCell ref="R36:R39"/>
    <mergeCell ref="S36:S39"/>
    <mergeCell ref="T36:T39"/>
    <mergeCell ref="Z36:Z39"/>
    <mergeCell ref="Z51:Z53"/>
    <mergeCell ref="L51:L53"/>
    <mergeCell ref="M51:M53"/>
    <mergeCell ref="O51:O53"/>
    <mergeCell ref="P51:P53"/>
    <mergeCell ref="T51:T53"/>
    <mergeCell ref="S51:S53"/>
    <mergeCell ref="V51:V53"/>
    <mergeCell ref="W51:W53"/>
    <mergeCell ref="X51:X53"/>
    <mergeCell ref="A51:A53"/>
    <mergeCell ref="A73:B73"/>
    <mergeCell ref="C73:C74"/>
    <mergeCell ref="D73:D74"/>
    <mergeCell ref="E73:E74"/>
    <mergeCell ref="G51:G53"/>
    <mergeCell ref="A74:B74"/>
    <mergeCell ref="F74:H74"/>
    <mergeCell ref="I74:K74"/>
    <mergeCell ref="L74:N74"/>
    <mergeCell ref="O74:Q74"/>
    <mergeCell ref="R74:T74"/>
    <mergeCell ref="C51:C53"/>
    <mergeCell ref="D51:D53"/>
    <mergeCell ref="E51:E53"/>
    <mergeCell ref="R51:R53"/>
    <mergeCell ref="F51:F53"/>
    <mergeCell ref="X74:Z74"/>
    <mergeCell ref="U51:U53"/>
    <mergeCell ref="U74:W74"/>
    <mergeCell ref="I51:I53"/>
    <mergeCell ref="J51:J53"/>
  </mergeCells>
  <phoneticPr fontId="6" type="noConversion"/>
  <pageMargins left="0.44" right="0.5" top="0.69" bottom="1" header="0.53" footer="0.5"/>
  <pageSetup paperSize="9" scale="50" orientation="landscape" r:id="rId1"/>
  <headerFooter alignWithMargins="0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EE z j.obcym-st.</vt:lpstr>
      <vt:lpstr>'EE z j.obcym-st.'!Print_Area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katarzyna.kasowska</cp:lastModifiedBy>
  <cp:lastPrinted>2011-04-18T10:09:37Z</cp:lastPrinted>
  <dcterms:created xsi:type="dcterms:W3CDTF">1997-02-26T13:46:56Z</dcterms:created>
  <dcterms:modified xsi:type="dcterms:W3CDTF">2011-05-18T12:47:32Z</dcterms:modified>
</cp:coreProperties>
</file>