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887"/>
  </bookViews>
  <sheets>
    <sheet name="terap.psychop.- st." sheetId="3" r:id="rId1"/>
  </sheets>
  <calcPr calcId="101716"/>
</workbook>
</file>

<file path=xl/calcChain.xml><?xml version="1.0" encoding="utf-8"?>
<calcChain xmlns="http://schemas.openxmlformats.org/spreadsheetml/2006/main">
  <c r="C31" i="3"/>
  <c r="C60"/>
  <c r="C24"/>
  <c r="C19"/>
  <c r="C8"/>
  <c r="F32"/>
  <c r="F33"/>
  <c r="F34"/>
  <c r="F35"/>
  <c r="F36"/>
  <c r="F38"/>
  <c r="F39"/>
  <c r="F40"/>
  <c r="F41"/>
  <c r="F42"/>
  <c r="F43"/>
  <c r="F48"/>
  <c r="F58"/>
  <c r="F59"/>
  <c r="F31"/>
  <c r="F25"/>
  <c r="F28"/>
  <c r="F30"/>
  <c r="F24"/>
  <c r="F20"/>
  <c r="F21"/>
  <c r="F22"/>
  <c r="F23"/>
  <c r="F19"/>
  <c r="F9"/>
  <c r="F11"/>
  <c r="F12"/>
  <c r="F13"/>
  <c r="F14"/>
  <c r="F15"/>
  <c r="F16"/>
  <c r="F17"/>
  <c r="F18"/>
  <c r="F8"/>
  <c r="F60"/>
  <c r="G32"/>
  <c r="G33"/>
  <c r="G35"/>
  <c r="G36"/>
  <c r="G38"/>
  <c r="G39"/>
  <c r="G40"/>
  <c r="G41"/>
  <c r="G42"/>
  <c r="G43"/>
  <c r="G47"/>
  <c r="G51"/>
  <c r="G52"/>
  <c r="G53"/>
  <c r="G31"/>
  <c r="G25"/>
  <c r="G26"/>
  <c r="G27"/>
  <c r="G28"/>
  <c r="G24"/>
  <c r="G20"/>
  <c r="G21"/>
  <c r="G22"/>
  <c r="G23"/>
  <c r="G19"/>
  <c r="G9"/>
  <c r="G10"/>
  <c r="G11"/>
  <c r="G13"/>
  <c r="G14"/>
  <c r="G15"/>
  <c r="G16"/>
  <c r="G17"/>
  <c r="G18"/>
  <c r="G8"/>
  <c r="G60"/>
  <c r="H37"/>
  <c r="H44"/>
  <c r="H45"/>
  <c r="H31"/>
  <c r="H24"/>
  <c r="H19"/>
  <c r="H8"/>
  <c r="H60"/>
  <c r="F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E32"/>
  <c r="E33"/>
  <c r="E34"/>
  <c r="E35"/>
  <c r="E36"/>
  <c r="E37"/>
  <c r="E38"/>
  <c r="E39"/>
  <c r="E40"/>
  <c r="E41"/>
  <c r="E42"/>
  <c r="E43"/>
  <c r="E44"/>
  <c r="E45"/>
  <c r="E46"/>
  <c r="E47"/>
  <c r="E48"/>
  <c r="E51"/>
  <c r="E52"/>
  <c r="E53"/>
  <c r="E58"/>
  <c r="E59"/>
  <c r="E31"/>
  <c r="E25"/>
  <c r="E26"/>
  <c r="E27"/>
  <c r="E28"/>
  <c r="E29"/>
  <c r="E30"/>
  <c r="E24"/>
  <c r="E20"/>
  <c r="E21"/>
  <c r="E22"/>
  <c r="E23"/>
  <c r="E19"/>
  <c r="E9"/>
  <c r="E10"/>
  <c r="E11"/>
  <c r="E12"/>
  <c r="E13"/>
  <c r="E14"/>
  <c r="E15"/>
  <c r="E16"/>
  <c r="E17"/>
  <c r="E18"/>
  <c r="E8"/>
  <c r="E60"/>
</calcChain>
</file>

<file path=xl/sharedStrings.xml><?xml version="1.0" encoding="utf-8"?>
<sst xmlns="http://schemas.openxmlformats.org/spreadsheetml/2006/main" count="150" uniqueCount="92">
  <si>
    <t>Państwowa Wyższa Szkoła Zawodowa w Raciborzu    Instytut Studiów Edukacyjnych</t>
  </si>
  <si>
    <t>Rok I</t>
  </si>
  <si>
    <t>Rok II</t>
  </si>
  <si>
    <t>Rok III</t>
  </si>
  <si>
    <t>Lp.</t>
  </si>
  <si>
    <t>Grupy przedmiotów</t>
  </si>
  <si>
    <t>ECTS</t>
  </si>
  <si>
    <t>Rygory</t>
  </si>
  <si>
    <t>Liczba godzin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</si>
  <si>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</si>
  <si>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</si>
  <si>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</si>
  <si>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</si>
  <si>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</si>
  <si>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</si>
  <si>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</si>
  <si>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</si>
  <si>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</si>
  <si>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warsz.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</si>
  <si>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</si>
  <si>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</si>
  <si>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</si>
  <si>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</si>
  <si>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</si>
  <si>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</si>
  <si>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</si>
  <si>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</si>
  <si>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</si>
  <si>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</si>
  <si>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</si>
  <si>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</si>
  <si>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</si>
  <si>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</si>
  <si>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</si>
  <si>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</si>
  <si>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</si>
  <si>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</si>
  <si>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</si>
  <si>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</si>
  <si>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>Pedagogika społeczna</t>
  </si>
  <si>
    <t>E/4</t>
  </si>
  <si>
    <t>III</t>
  </si>
  <si>
    <t>Biomedyczne podstawy rozwoju</t>
  </si>
  <si>
    <t>Język obcy do wyboru</t>
  </si>
  <si>
    <t>E/5</t>
  </si>
  <si>
    <t>Technologia informacyjna</t>
  </si>
  <si>
    <t>z</t>
  </si>
  <si>
    <t>Szkolenie BHP z elementami ergonomii</t>
  </si>
  <si>
    <t>IV</t>
  </si>
  <si>
    <t>Edukacja zdrowotna</t>
  </si>
  <si>
    <t>Pedagogika specjalna</t>
  </si>
  <si>
    <t>E/6</t>
  </si>
  <si>
    <t>Metody diagnozy i terapii pedagogicznej</t>
  </si>
  <si>
    <t>Seminarium dyplomowe*</t>
  </si>
  <si>
    <t>Logopedia</t>
  </si>
  <si>
    <t>* treści z zakresu ochrony własności intelektualnej realizowane w ramach seminarium</t>
  </si>
  <si>
    <t>Plan studiów - studia I stopnia</t>
  </si>
  <si>
    <t>Kierunek: Pedagogika; specjalność: terapia psychopedagogiczna - studia stacjonarne</t>
  </si>
  <si>
    <t>E2</t>
  </si>
  <si>
    <t>Teoretyczne podstawy kształcenia</t>
  </si>
  <si>
    <t>Przedmiot do wyboru 1,2,3</t>
  </si>
  <si>
    <t xml:space="preserve">Przysposobienie biblioteczne </t>
  </si>
  <si>
    <t>Pedagogika opiekuńczo - wychowawcza</t>
  </si>
  <si>
    <t>Wprowadzenie do profilaktyki społecznej i resocjalizacji</t>
  </si>
  <si>
    <t xml:space="preserve">Trening umiejętności interpersonalnych </t>
  </si>
  <si>
    <t>Metodyka pracy korekcyjno – kompensacyjnej z dzieckiem z trudnościami w nauce czytania i pisania</t>
  </si>
  <si>
    <t>Metodyka pracy korekcyjno – kompensacyjnej z dzieckiem z trudnościami w nauce matematyki</t>
  </si>
  <si>
    <t>Praca z uczniem zdolnym</t>
  </si>
  <si>
    <t>Praca z dzieckiem z zaburzeniami rozwoju emocjonalno - społecznego</t>
  </si>
  <si>
    <t>Teoretyczne podstawy edukacji elementarnej</t>
  </si>
  <si>
    <t>Biblioterapia</t>
  </si>
  <si>
    <t>Muzykoterapia</t>
  </si>
  <si>
    <t>Socjoterapia</t>
  </si>
  <si>
    <t>Wspieranie rodziny w procesie wychowawczym</t>
  </si>
  <si>
    <t>Prawo oświatowe</t>
  </si>
  <si>
    <t>Gry i zabawy edukacyjne</t>
  </si>
  <si>
    <t>Gry i zabawy ruchowe (w ramach wf)</t>
  </si>
  <si>
    <t>Muzyka, rytm, taniec (w ramach wf)</t>
  </si>
  <si>
    <t>Pomoc psychologiczna i psychoterapia</t>
  </si>
  <si>
    <t>Stres i zaburzenia adaptacyjne</t>
  </si>
  <si>
    <t>2011/2012</t>
  </si>
  <si>
    <t>Metody wspierające terapię pedagogiczną</t>
  </si>
  <si>
    <t>Przedmioty z zakresu specjalności terapia psychopedagogiczna</t>
  </si>
  <si>
    <t>2012/2013</t>
  </si>
  <si>
    <t>Warsztaty (do wyboru):                                       1. plastyczny                                                       2. muzyczny                                                           3. teatralny</t>
  </si>
  <si>
    <t>Przedmiot do wyboru:                                         1. psychopedagogika twórczości                        2. rekreacja i turystyka</t>
  </si>
  <si>
    <t>Przedmiot do wyboru:                                          1. gimnastyka korekcyjna                                       2. terapia psychomotoryczn</t>
  </si>
  <si>
    <t>Przedmiot do wyboru:                                          1. psychoprofilaktyka uzależnień                           2. patologie społeczne</t>
  </si>
  <si>
    <t xml:space="preserve">Przedmioty z zakresu wymagań dodatkowych </t>
  </si>
  <si>
    <t>Lata studiów: 2011 - 2014</t>
  </si>
  <si>
    <t>2013/2014</t>
  </si>
  <si>
    <t xml:space="preserve">Załącznik nr 6 do Uchwały Senatu nr 250/2011 z dnia 19 maja 2011 r.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</si>
</sst>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AA64"/>
  <sheetViews>
    <sheetView tabSelected="1" zoomScaleNormal="100" workbookViewId="0">
      <selection activeCell="I3" sqref="I3"/>
    </sheetView>
  </sheetViews>
  <sheetFormatPr defaultRowHeight="12.75"/>
  <cols>
    <col min="2" max="2" width="45.140625" customWidth="1"/>
  </cols>
  <sheetData>
    <row r="1" spans="1:27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 t="s">
        <v>56</v>
      </c>
      <c r="K1" s="6"/>
      <c r="L1" s="6"/>
      <c r="M1" s="6"/>
      <c r="N1" s="6"/>
      <c r="O1" s="6"/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7"/>
    </row>
    <row r="2" spans="1:27" ht="15.75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7"/>
    </row>
    <row r="3" spans="1:27" ht="16.5" thickBot="1">
      <c r="A3" s="5" t="s">
        <v>89</v>
      </c>
      <c r="B3" s="6"/>
      <c r="C3" s="6"/>
      <c r="D3" s="6"/>
      <c r="E3" s="6"/>
      <c r="F3" s="6"/>
      <c r="G3" s="6"/>
      <c r="H3" s="6"/>
      <c r="I3" s="6" t="s">
        <v>91</v>
      </c>
      <c r="J3" s="6"/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7"/>
    </row>
    <row r="4" spans="1:27" ht="15.75">
      <c r="A4" s="8"/>
      <c r="B4" s="9"/>
      <c r="C4" s="9"/>
      <c r="D4" s="9"/>
      <c r="E4" s="26"/>
      <c r="F4" s="26"/>
      <c r="G4" s="26"/>
      <c r="H4" s="27"/>
      <c r="I4" s="28" t="s">
        <v>1</v>
      </c>
      <c r="J4" s="26"/>
      <c r="K4" s="26"/>
      <c r="L4" s="26"/>
      <c r="M4" s="26"/>
      <c r="N4" s="27"/>
      <c r="O4" s="28" t="s">
        <v>2</v>
      </c>
      <c r="P4" s="26"/>
      <c r="Q4" s="26"/>
      <c r="R4" s="26"/>
      <c r="S4" s="26"/>
      <c r="T4" s="29"/>
      <c r="U4" s="28" t="s">
        <v>3</v>
      </c>
      <c r="V4" s="26"/>
      <c r="W4" s="26"/>
      <c r="X4" s="26"/>
      <c r="Y4" s="26"/>
      <c r="Z4" s="27"/>
      <c r="AA4" s="7"/>
    </row>
    <row r="5" spans="1:27" ht="31.5">
      <c r="A5" s="10" t="s">
        <v>4</v>
      </c>
      <c r="B5" s="11" t="s">
        <v>5</v>
      </c>
      <c r="C5" s="11" t="s">
        <v>6</v>
      </c>
      <c r="D5" s="11" t="s">
        <v>7</v>
      </c>
      <c r="E5" s="22" t="s">
        <v>8</v>
      </c>
      <c r="F5" s="22"/>
      <c r="G5" s="22"/>
      <c r="H5" s="23"/>
      <c r="I5" s="24" t="s">
        <v>80</v>
      </c>
      <c r="J5" s="22"/>
      <c r="K5" s="22"/>
      <c r="L5" s="22"/>
      <c r="M5" s="22"/>
      <c r="N5" s="23"/>
      <c r="O5" s="24" t="s">
        <v>83</v>
      </c>
      <c r="P5" s="22"/>
      <c r="Q5" s="22"/>
      <c r="R5" s="22"/>
      <c r="S5" s="22"/>
      <c r="T5" s="25"/>
      <c r="U5" s="24" t="s">
        <v>90</v>
      </c>
      <c r="V5" s="22"/>
      <c r="W5" s="22"/>
      <c r="X5" s="22"/>
      <c r="Y5" s="22"/>
      <c r="Z5" s="23"/>
      <c r="AA5" s="7"/>
    </row>
    <row r="6" spans="1:27" ht="15.75">
      <c r="A6" s="12"/>
      <c r="B6" s="13"/>
      <c r="C6" s="13"/>
      <c r="D6" s="13"/>
      <c r="E6" s="30"/>
      <c r="F6" s="30"/>
      <c r="G6" s="30"/>
      <c r="H6" s="31"/>
      <c r="I6" s="24" t="s">
        <v>9</v>
      </c>
      <c r="J6" s="22"/>
      <c r="K6" s="22"/>
      <c r="L6" s="22" t="s">
        <v>10</v>
      </c>
      <c r="M6" s="22"/>
      <c r="N6" s="23"/>
      <c r="O6" s="24" t="s">
        <v>11</v>
      </c>
      <c r="P6" s="22"/>
      <c r="Q6" s="22"/>
      <c r="R6" s="22" t="s">
        <v>12</v>
      </c>
      <c r="S6" s="22"/>
      <c r="T6" s="25"/>
      <c r="U6" s="24" t="s">
        <v>13</v>
      </c>
      <c r="V6" s="22"/>
      <c r="W6" s="22"/>
      <c r="X6" s="22" t="s">
        <v>14</v>
      </c>
      <c r="Y6" s="22"/>
      <c r="Z6" s="23"/>
      <c r="AA6" s="7"/>
    </row>
    <row r="7" spans="1:27" ht="15">
      <c r="A7" s="12"/>
      <c r="B7" s="13"/>
      <c r="C7" s="13"/>
      <c r="D7" s="13"/>
      <c r="E7" s="1" t="s">
        <v>15</v>
      </c>
      <c r="F7" s="1" t="s">
        <v>16</v>
      </c>
      <c r="G7" s="1" t="s">
        <v>17</v>
      </c>
      <c r="H7" s="3" t="s">
        <v>18</v>
      </c>
      <c r="I7" s="2" t="s">
        <v>16</v>
      </c>
      <c r="J7" s="1" t="s">
        <v>17</v>
      </c>
      <c r="K7" s="3" t="s">
        <v>18</v>
      </c>
      <c r="L7" s="1" t="s">
        <v>16</v>
      </c>
      <c r="M7" s="1" t="s">
        <v>17</v>
      </c>
      <c r="N7" s="3" t="s">
        <v>18</v>
      </c>
      <c r="O7" s="2" t="s">
        <v>16</v>
      </c>
      <c r="P7" s="1" t="s">
        <v>17</v>
      </c>
      <c r="Q7" s="3" t="s">
        <v>18</v>
      </c>
      <c r="R7" s="1" t="s">
        <v>16</v>
      </c>
      <c r="S7" s="1" t="s">
        <v>17</v>
      </c>
      <c r="T7" s="17" t="s">
        <v>18</v>
      </c>
      <c r="U7" s="2" t="s">
        <v>16</v>
      </c>
      <c r="V7" s="1" t="s">
        <v>17</v>
      </c>
      <c r="W7" s="3" t="s">
        <v>18</v>
      </c>
      <c r="X7" s="1" t="s">
        <v>16</v>
      </c>
      <c r="Y7" s="1" t="s">
        <v>17</v>
      </c>
      <c r="Z7" s="3" t="s">
        <v>18</v>
      </c>
      <c r="AA7" s="7"/>
    </row>
    <row r="8" spans="1:27" ht="31.5">
      <c r="A8" s="10" t="s">
        <v>19</v>
      </c>
      <c r="B8" s="14" t="s">
        <v>20</v>
      </c>
      <c r="C8" s="11">
        <f>SUM(C9:C18)</f>
        <v>45</v>
      </c>
      <c r="D8" s="14"/>
      <c r="E8" s="11">
        <f>SUM(E9:E18)</f>
        <v>390</v>
      </c>
      <c r="F8" s="11">
        <f>SUM(F9:F18)</f>
        <v>240</v>
      </c>
      <c r="G8" s="11">
        <f>SUM(G9:G18)</f>
        <v>150</v>
      </c>
      <c r="H8" s="15">
        <f>SUM(H9:H18)</f>
        <v>0</v>
      </c>
      <c r="I8" s="10"/>
      <c r="J8" s="11"/>
      <c r="K8" s="11"/>
      <c r="L8" s="11"/>
      <c r="M8" s="11"/>
      <c r="N8" s="15"/>
      <c r="O8" s="10"/>
      <c r="P8" s="11"/>
      <c r="Q8" s="11"/>
      <c r="R8" s="11"/>
      <c r="S8" s="11"/>
      <c r="T8" s="19"/>
      <c r="U8" s="10"/>
      <c r="V8" s="11"/>
      <c r="W8" s="11"/>
      <c r="X8" s="11"/>
      <c r="Y8" s="11"/>
      <c r="Z8" s="15"/>
      <c r="AA8" s="7"/>
    </row>
    <row r="9" spans="1:27" ht="15">
      <c r="A9" s="2">
        <v>1</v>
      </c>
      <c r="B9" s="16" t="s">
        <v>21</v>
      </c>
      <c r="C9" s="1">
        <v>6</v>
      </c>
      <c r="D9" s="1" t="s">
        <v>22</v>
      </c>
      <c r="E9" s="1">
        <f t="shared" ref="E9:E18" si="0">SUM(I9:Z9)</f>
        <v>60</v>
      </c>
      <c r="F9" s="1">
        <f>SUM(I9+L9+O9+R9+U9+X9)</f>
        <v>45</v>
      </c>
      <c r="G9" s="1">
        <f>SUM(J9+M9+P9+V9+Y9)</f>
        <v>15</v>
      </c>
      <c r="H9" s="3"/>
      <c r="I9" s="2">
        <v>45</v>
      </c>
      <c r="J9" s="1">
        <v>15</v>
      </c>
      <c r="K9" s="1"/>
      <c r="L9" s="1"/>
      <c r="M9" s="1"/>
      <c r="N9" s="3"/>
      <c r="O9" s="2"/>
      <c r="P9" s="1"/>
      <c r="Q9" s="1"/>
      <c r="R9" s="1"/>
      <c r="S9" s="1"/>
      <c r="T9" s="17"/>
      <c r="U9" s="2"/>
      <c r="V9" s="1"/>
      <c r="W9" s="1"/>
      <c r="X9" s="1"/>
      <c r="Y9" s="1"/>
      <c r="Z9" s="3"/>
      <c r="AA9" s="7"/>
    </row>
    <row r="10" spans="1:27" ht="15">
      <c r="A10" s="2">
        <v>2</v>
      </c>
      <c r="B10" s="16" t="s">
        <v>23</v>
      </c>
      <c r="C10" s="1">
        <v>2</v>
      </c>
      <c r="D10" s="1" t="s">
        <v>24</v>
      </c>
      <c r="E10" s="1">
        <f t="shared" si="0"/>
        <v>15</v>
      </c>
      <c r="F10" s="1"/>
      <c r="G10" s="1">
        <f>SUM(J9+M9+P9+S9+V9+Y9)</f>
        <v>15</v>
      </c>
      <c r="H10" s="3"/>
      <c r="I10" s="2"/>
      <c r="J10" s="1"/>
      <c r="K10" s="1"/>
      <c r="L10" s="1"/>
      <c r="M10" s="1"/>
      <c r="N10" s="3"/>
      <c r="O10" s="2"/>
      <c r="P10" s="1"/>
      <c r="Q10" s="1"/>
      <c r="R10" s="1"/>
      <c r="S10" s="1"/>
      <c r="T10" s="17"/>
      <c r="U10" s="2"/>
      <c r="V10" s="1">
        <v>15</v>
      </c>
      <c r="W10" s="1"/>
      <c r="X10" s="1"/>
      <c r="Y10" s="1"/>
      <c r="Z10" s="3"/>
      <c r="AA10" s="7"/>
    </row>
    <row r="11" spans="1:27" ht="15">
      <c r="A11" s="2">
        <v>3</v>
      </c>
      <c r="B11" s="16" t="s">
        <v>25</v>
      </c>
      <c r="C11" s="1">
        <v>5</v>
      </c>
      <c r="D11" s="1" t="s">
        <v>24</v>
      </c>
      <c r="E11" s="1">
        <f t="shared" si="0"/>
        <v>60</v>
      </c>
      <c r="F11" s="1">
        <f>SUM(I11+L11+O11+R11+U11+X11)</f>
        <v>45</v>
      </c>
      <c r="G11" s="1">
        <f>SUM(J11+M11+P11+S11+V11+Y11)</f>
        <v>15</v>
      </c>
      <c r="H11" s="3"/>
      <c r="I11" s="2"/>
      <c r="J11" s="1"/>
      <c r="K11" s="1"/>
      <c r="L11" s="1">
        <v>45</v>
      </c>
      <c r="M11" s="1">
        <v>15</v>
      </c>
      <c r="N11" s="3"/>
      <c r="O11" s="2"/>
      <c r="P11" s="1"/>
      <c r="Q11" s="1"/>
      <c r="R11" s="1"/>
      <c r="S11" s="1"/>
      <c r="T11" s="17"/>
      <c r="U11" s="2"/>
      <c r="V11" s="1"/>
      <c r="W11" s="1"/>
      <c r="X11" s="1"/>
      <c r="Y11" s="1"/>
      <c r="Z11" s="3"/>
      <c r="AA11" s="7"/>
    </row>
    <row r="12" spans="1:27" ht="15">
      <c r="A12" s="2">
        <v>4</v>
      </c>
      <c r="B12" s="16" t="s">
        <v>26</v>
      </c>
      <c r="C12" s="1">
        <v>3</v>
      </c>
      <c r="D12" s="1" t="s">
        <v>24</v>
      </c>
      <c r="E12" s="1">
        <f t="shared" si="0"/>
        <v>30</v>
      </c>
      <c r="F12" s="1">
        <f t="shared" ref="F12:G18" si="1">SUM(I12+L12+O12+R12+U12+X12)</f>
        <v>30</v>
      </c>
      <c r="G12" s="1"/>
      <c r="H12" s="3"/>
      <c r="I12" s="2"/>
      <c r="J12" s="1"/>
      <c r="K12" s="1"/>
      <c r="L12" s="1"/>
      <c r="M12" s="1"/>
      <c r="N12" s="3"/>
      <c r="O12" s="2">
        <v>30</v>
      </c>
      <c r="P12" s="1"/>
      <c r="Q12" s="1"/>
      <c r="R12" s="1"/>
      <c r="S12" s="1"/>
      <c r="T12" s="17"/>
      <c r="U12" s="2"/>
      <c r="V12" s="1"/>
      <c r="W12" s="1"/>
      <c r="X12" s="1"/>
      <c r="Y12" s="1"/>
      <c r="Z12" s="3"/>
      <c r="AA12" s="7"/>
    </row>
    <row r="13" spans="1:27" ht="15">
      <c r="A13" s="2">
        <v>5</v>
      </c>
      <c r="B13" s="16" t="s">
        <v>27</v>
      </c>
      <c r="C13" s="1">
        <v>5</v>
      </c>
      <c r="D13" s="1" t="s">
        <v>22</v>
      </c>
      <c r="E13" s="1">
        <f t="shared" si="0"/>
        <v>30</v>
      </c>
      <c r="F13" s="1">
        <f t="shared" si="1"/>
        <v>15</v>
      </c>
      <c r="G13" s="1">
        <f t="shared" si="1"/>
        <v>15</v>
      </c>
      <c r="H13" s="3"/>
      <c r="I13" s="2">
        <v>15</v>
      </c>
      <c r="J13" s="1">
        <v>15</v>
      </c>
      <c r="K13" s="1"/>
      <c r="L13" s="1"/>
      <c r="M13" s="1"/>
      <c r="N13" s="3"/>
      <c r="O13" s="2"/>
      <c r="P13" s="1"/>
      <c r="Q13" s="1"/>
      <c r="R13" s="1"/>
      <c r="S13" s="1"/>
      <c r="T13" s="17"/>
      <c r="U13" s="2"/>
      <c r="V13" s="1"/>
      <c r="W13" s="1"/>
      <c r="X13" s="1"/>
      <c r="Y13" s="1"/>
      <c r="Z13" s="3"/>
      <c r="AA13" s="7"/>
    </row>
    <row r="14" spans="1:27" ht="15">
      <c r="A14" s="2">
        <v>6</v>
      </c>
      <c r="B14" s="16" t="s">
        <v>28</v>
      </c>
      <c r="C14" s="1">
        <v>4</v>
      </c>
      <c r="D14" s="1" t="s">
        <v>24</v>
      </c>
      <c r="E14" s="1">
        <f t="shared" si="0"/>
        <v>30</v>
      </c>
      <c r="F14" s="1">
        <f t="shared" si="1"/>
        <v>15</v>
      </c>
      <c r="G14" s="1">
        <f t="shared" si="1"/>
        <v>15</v>
      </c>
      <c r="H14" s="3"/>
      <c r="I14" s="2"/>
      <c r="J14" s="1"/>
      <c r="K14" s="1"/>
      <c r="L14" s="1">
        <v>15</v>
      </c>
      <c r="M14" s="1">
        <v>15</v>
      </c>
      <c r="N14" s="3"/>
      <c r="O14" s="2"/>
      <c r="P14" s="1"/>
      <c r="Q14" s="1"/>
      <c r="R14" s="1"/>
      <c r="S14" s="1"/>
      <c r="T14" s="17"/>
      <c r="U14" s="2"/>
      <c r="V14" s="1"/>
      <c r="W14" s="1"/>
      <c r="X14" s="1"/>
      <c r="Y14" s="1"/>
      <c r="Z14" s="3"/>
      <c r="AA14" s="7"/>
    </row>
    <row r="15" spans="1:27" ht="15">
      <c r="A15" s="2">
        <v>7</v>
      </c>
      <c r="B15" s="16" t="s">
        <v>29</v>
      </c>
      <c r="C15" s="1">
        <v>5</v>
      </c>
      <c r="D15" s="1" t="s">
        <v>30</v>
      </c>
      <c r="E15" s="1">
        <f t="shared" si="0"/>
        <v>30</v>
      </c>
      <c r="F15" s="1">
        <f t="shared" si="1"/>
        <v>15</v>
      </c>
      <c r="G15" s="1">
        <f t="shared" si="1"/>
        <v>15</v>
      </c>
      <c r="H15" s="3"/>
      <c r="I15" s="2"/>
      <c r="J15" s="1"/>
      <c r="K15" s="1"/>
      <c r="L15" s="1"/>
      <c r="M15" s="1"/>
      <c r="N15" s="3"/>
      <c r="O15" s="2">
        <v>15</v>
      </c>
      <c r="P15" s="1">
        <v>15</v>
      </c>
      <c r="Q15" s="1"/>
      <c r="R15" s="1"/>
      <c r="S15" s="1"/>
      <c r="T15" s="17"/>
      <c r="U15" s="2"/>
      <c r="V15" s="1"/>
      <c r="W15" s="1"/>
      <c r="X15" s="1"/>
      <c r="Y15" s="1"/>
      <c r="Z15" s="3"/>
      <c r="AA15" s="7"/>
    </row>
    <row r="16" spans="1:27" ht="15">
      <c r="A16" s="2">
        <v>8</v>
      </c>
      <c r="B16" s="16" t="s">
        <v>31</v>
      </c>
      <c r="C16" s="1">
        <v>4</v>
      </c>
      <c r="D16" s="1" t="s">
        <v>24</v>
      </c>
      <c r="E16" s="1">
        <f t="shared" si="0"/>
        <v>45</v>
      </c>
      <c r="F16" s="1">
        <f t="shared" si="1"/>
        <v>30</v>
      </c>
      <c r="G16" s="1">
        <f t="shared" si="1"/>
        <v>15</v>
      </c>
      <c r="H16" s="3"/>
      <c r="I16" s="2"/>
      <c r="J16" s="1"/>
      <c r="K16" s="1"/>
      <c r="L16" s="1"/>
      <c r="M16" s="1"/>
      <c r="N16" s="3"/>
      <c r="O16" s="2"/>
      <c r="P16" s="1"/>
      <c r="Q16" s="1"/>
      <c r="R16" s="1">
        <v>30</v>
      </c>
      <c r="S16" s="1">
        <v>15</v>
      </c>
      <c r="T16" s="17"/>
      <c r="U16" s="2"/>
      <c r="V16" s="1"/>
      <c r="W16" s="1"/>
      <c r="X16" s="1"/>
      <c r="Y16" s="1"/>
      <c r="Z16" s="3"/>
      <c r="AA16" s="7"/>
    </row>
    <row r="17" spans="1:27" ht="15">
      <c r="A17" s="2">
        <v>9</v>
      </c>
      <c r="B17" s="16" t="s">
        <v>32</v>
      </c>
      <c r="C17" s="1">
        <v>7</v>
      </c>
      <c r="D17" s="1" t="s">
        <v>22</v>
      </c>
      <c r="E17" s="1">
        <f t="shared" si="0"/>
        <v>60</v>
      </c>
      <c r="F17" s="1">
        <f t="shared" si="1"/>
        <v>30</v>
      </c>
      <c r="G17" s="1">
        <f t="shared" si="1"/>
        <v>30</v>
      </c>
      <c r="H17" s="3"/>
      <c r="I17" s="2">
        <v>30</v>
      </c>
      <c r="J17" s="1">
        <v>30</v>
      </c>
      <c r="K17" s="1"/>
      <c r="L17" s="1"/>
      <c r="M17" s="1"/>
      <c r="N17" s="3"/>
      <c r="O17" s="2"/>
      <c r="P17" s="1"/>
      <c r="Q17" s="1"/>
      <c r="R17" s="1"/>
      <c r="S17" s="1"/>
      <c r="T17" s="17"/>
      <c r="U17" s="2"/>
      <c r="V17" s="1"/>
      <c r="W17" s="1"/>
      <c r="X17" s="1"/>
      <c r="Y17" s="1"/>
      <c r="Z17" s="3"/>
      <c r="AA17" s="7"/>
    </row>
    <row r="18" spans="1:27" ht="15">
      <c r="A18" s="2">
        <v>10</v>
      </c>
      <c r="B18" s="16" t="s">
        <v>33</v>
      </c>
      <c r="C18" s="1">
        <v>4</v>
      </c>
      <c r="D18" s="1" t="s">
        <v>24</v>
      </c>
      <c r="E18" s="1">
        <f t="shared" si="0"/>
        <v>30</v>
      </c>
      <c r="F18" s="1">
        <f t="shared" si="1"/>
        <v>15</v>
      </c>
      <c r="G18" s="1">
        <f t="shared" si="1"/>
        <v>15</v>
      </c>
      <c r="H18" s="3"/>
      <c r="I18" s="2"/>
      <c r="J18" s="1"/>
      <c r="K18" s="1"/>
      <c r="L18" s="1"/>
      <c r="M18" s="1"/>
      <c r="N18" s="3"/>
      <c r="O18" s="2">
        <v>15</v>
      </c>
      <c r="P18" s="1">
        <v>15</v>
      </c>
      <c r="Q18" s="1"/>
      <c r="R18" s="1"/>
      <c r="S18" s="1"/>
      <c r="T18" s="17"/>
      <c r="U18" s="2"/>
      <c r="V18" s="1"/>
      <c r="W18" s="1"/>
      <c r="X18" s="1"/>
      <c r="Y18" s="1"/>
      <c r="Z18" s="3"/>
      <c r="AA18" s="7"/>
    </row>
    <row r="19" spans="1:27" ht="32.25" customHeight="1">
      <c r="A19" s="10" t="s">
        <v>34</v>
      </c>
      <c r="B19" s="14" t="s">
        <v>35</v>
      </c>
      <c r="C19" s="11">
        <f>SUM(C20:C23)</f>
        <v>28</v>
      </c>
      <c r="D19" s="11"/>
      <c r="E19" s="11">
        <f>SUM(E20:E23)</f>
        <v>225</v>
      </c>
      <c r="F19" s="11">
        <f>SUM(F20:F23)</f>
        <v>105</v>
      </c>
      <c r="G19" s="11">
        <f>SUM(G20:G23)</f>
        <v>120</v>
      </c>
      <c r="H19" s="15">
        <f>SUM(H20:H23)</f>
        <v>0</v>
      </c>
      <c r="I19" s="10"/>
      <c r="J19" s="11"/>
      <c r="K19" s="11"/>
      <c r="L19" s="11"/>
      <c r="M19" s="11"/>
      <c r="N19" s="15"/>
      <c r="O19" s="10"/>
      <c r="P19" s="11"/>
      <c r="Q19" s="11"/>
      <c r="R19" s="11"/>
      <c r="S19" s="11"/>
      <c r="T19" s="19"/>
      <c r="U19" s="10"/>
      <c r="V19" s="11"/>
      <c r="W19" s="11"/>
      <c r="X19" s="11"/>
      <c r="Y19" s="11"/>
      <c r="Z19" s="15"/>
      <c r="AA19" s="7"/>
    </row>
    <row r="20" spans="1:27" ht="15">
      <c r="A20" s="2">
        <v>1</v>
      </c>
      <c r="B20" s="16" t="s">
        <v>36</v>
      </c>
      <c r="C20" s="1">
        <v>7</v>
      </c>
      <c r="D20" s="1" t="s">
        <v>58</v>
      </c>
      <c r="E20" s="1">
        <f>SUM(I20:Z20)</f>
        <v>60</v>
      </c>
      <c r="F20" s="1">
        <f t="shared" ref="F20:G23" si="2">SUM(I20+L20+O20+R20+U20+X20)</f>
        <v>30</v>
      </c>
      <c r="G20" s="1">
        <f t="shared" si="2"/>
        <v>30</v>
      </c>
      <c r="H20" s="3"/>
      <c r="I20" s="2"/>
      <c r="J20" s="1"/>
      <c r="K20" s="1"/>
      <c r="L20" s="1">
        <v>30</v>
      </c>
      <c r="M20" s="1">
        <v>30</v>
      </c>
      <c r="N20" s="3"/>
      <c r="O20" s="2"/>
      <c r="P20" s="1"/>
      <c r="Q20" s="1"/>
      <c r="R20" s="1"/>
      <c r="S20" s="1"/>
      <c r="T20" s="17"/>
      <c r="U20" s="2"/>
      <c r="V20" s="1"/>
      <c r="W20" s="1"/>
      <c r="X20" s="1"/>
      <c r="Y20" s="1"/>
      <c r="Z20" s="3"/>
      <c r="AA20" s="7"/>
    </row>
    <row r="21" spans="1:27" ht="15">
      <c r="A21" s="2">
        <v>2</v>
      </c>
      <c r="B21" s="16" t="s">
        <v>37</v>
      </c>
      <c r="C21" s="1">
        <v>7</v>
      </c>
      <c r="D21" s="1" t="s">
        <v>38</v>
      </c>
      <c r="E21" s="1">
        <f>SUM(I21:Z21)</f>
        <v>60</v>
      </c>
      <c r="F21" s="1">
        <f t="shared" si="2"/>
        <v>30</v>
      </c>
      <c r="G21" s="1">
        <f t="shared" si="2"/>
        <v>30</v>
      </c>
      <c r="H21" s="3"/>
      <c r="I21" s="2"/>
      <c r="J21" s="1"/>
      <c r="K21" s="1"/>
      <c r="L21" s="1">
        <v>30</v>
      </c>
      <c r="M21" s="1">
        <v>30</v>
      </c>
      <c r="N21" s="3"/>
      <c r="O21" s="2"/>
      <c r="P21" s="1"/>
      <c r="Q21" s="1"/>
      <c r="R21" s="1"/>
      <c r="S21" s="1"/>
      <c r="T21" s="17"/>
      <c r="U21" s="2"/>
      <c r="V21" s="1"/>
      <c r="W21" s="1"/>
      <c r="X21" s="1"/>
      <c r="Y21" s="1"/>
      <c r="Z21" s="3"/>
      <c r="AA21" s="7"/>
    </row>
    <row r="22" spans="1:27" ht="15">
      <c r="A22" s="2">
        <v>3</v>
      </c>
      <c r="B22" s="16" t="s">
        <v>59</v>
      </c>
      <c r="C22" s="1">
        <v>7</v>
      </c>
      <c r="D22" s="1" t="s">
        <v>22</v>
      </c>
      <c r="E22" s="1">
        <f>SUM(I22:Z22)</f>
        <v>60</v>
      </c>
      <c r="F22" s="1">
        <f t="shared" si="2"/>
        <v>30</v>
      </c>
      <c r="G22" s="1">
        <f t="shared" si="2"/>
        <v>30</v>
      </c>
      <c r="H22" s="3"/>
      <c r="I22" s="2">
        <v>30</v>
      </c>
      <c r="J22" s="1">
        <v>30</v>
      </c>
      <c r="K22" s="1"/>
      <c r="L22" s="1"/>
      <c r="M22" s="1"/>
      <c r="N22" s="3"/>
      <c r="O22" s="2"/>
      <c r="P22" s="1"/>
      <c r="Q22" s="1"/>
      <c r="R22" s="1"/>
      <c r="S22" s="1"/>
      <c r="T22" s="17"/>
      <c r="U22" s="2"/>
      <c r="V22" s="1"/>
      <c r="W22" s="1"/>
      <c r="X22" s="1"/>
      <c r="Y22" s="1"/>
      <c r="Z22" s="3"/>
      <c r="AA22" s="7"/>
    </row>
    <row r="23" spans="1:27" ht="15">
      <c r="A23" s="2">
        <v>4</v>
      </c>
      <c r="B23" s="16" t="s">
        <v>39</v>
      </c>
      <c r="C23" s="1">
        <v>7</v>
      </c>
      <c r="D23" s="1" t="s">
        <v>40</v>
      </c>
      <c r="E23" s="1">
        <f>SUM(I23:Z23)</f>
        <v>45</v>
      </c>
      <c r="F23" s="1">
        <f t="shared" si="2"/>
        <v>15</v>
      </c>
      <c r="G23" s="1">
        <f t="shared" si="2"/>
        <v>30</v>
      </c>
      <c r="H23" s="3"/>
      <c r="I23" s="2"/>
      <c r="J23" s="1"/>
      <c r="K23" s="1"/>
      <c r="L23" s="1"/>
      <c r="M23" s="1"/>
      <c r="N23" s="3"/>
      <c r="O23" s="2"/>
      <c r="P23" s="1"/>
      <c r="Q23" s="1"/>
      <c r="R23" s="1">
        <v>15</v>
      </c>
      <c r="S23" s="1">
        <v>30</v>
      </c>
      <c r="T23" s="17"/>
      <c r="U23" s="2"/>
      <c r="V23" s="1"/>
      <c r="W23" s="1"/>
      <c r="X23" s="1"/>
      <c r="Y23" s="1"/>
      <c r="Z23" s="3"/>
      <c r="AA23" s="7"/>
    </row>
    <row r="24" spans="1:27" ht="30" customHeight="1">
      <c r="A24" s="10" t="s">
        <v>41</v>
      </c>
      <c r="B24" s="14" t="s">
        <v>88</v>
      </c>
      <c r="C24" s="11">
        <f>SUM(C25:C30)</f>
        <v>12</v>
      </c>
      <c r="D24" s="11"/>
      <c r="E24" s="11">
        <f>SUM(E25:E30)</f>
        <v>245</v>
      </c>
      <c r="F24" s="11">
        <f>SUM(F25:F30)</f>
        <v>49</v>
      </c>
      <c r="G24" s="11">
        <f>SUM(G25:G30)</f>
        <v>196</v>
      </c>
      <c r="H24" s="15">
        <f>SUM(H20:H23)</f>
        <v>0</v>
      </c>
      <c r="I24" s="10"/>
      <c r="J24" s="11"/>
      <c r="K24" s="11"/>
      <c r="L24" s="11"/>
      <c r="M24" s="11"/>
      <c r="N24" s="15"/>
      <c r="O24" s="10"/>
      <c r="P24" s="11"/>
      <c r="Q24" s="11"/>
      <c r="R24" s="11"/>
      <c r="S24" s="11"/>
      <c r="T24" s="19"/>
      <c r="U24" s="10"/>
      <c r="V24" s="11"/>
      <c r="W24" s="11"/>
      <c r="X24" s="11"/>
      <c r="Y24" s="11"/>
      <c r="Z24" s="15"/>
      <c r="AA24" s="7"/>
    </row>
    <row r="25" spans="1:27" ht="15.75">
      <c r="A25" s="2">
        <v>1</v>
      </c>
      <c r="B25" s="16" t="s">
        <v>42</v>
      </c>
      <c r="C25" s="1">
        <v>2</v>
      </c>
      <c r="D25" s="1" t="s">
        <v>24</v>
      </c>
      <c r="E25" s="1">
        <f t="shared" ref="E25:E30" si="3">SUM(I25:Z25)</f>
        <v>30</v>
      </c>
      <c r="F25" s="1">
        <f>SUM(I25+L25+O25+R25+U25+X25)</f>
        <v>15</v>
      </c>
      <c r="G25" s="1">
        <f>SUM(J25+M25+P25+S25+V25+Y25)</f>
        <v>15</v>
      </c>
      <c r="H25" s="3"/>
      <c r="I25" s="2">
        <v>15</v>
      </c>
      <c r="J25" s="1">
        <v>15</v>
      </c>
      <c r="K25" s="1"/>
      <c r="L25" s="11"/>
      <c r="M25" s="11"/>
      <c r="N25" s="15"/>
      <c r="O25" s="10"/>
      <c r="P25" s="11"/>
      <c r="Q25" s="11"/>
      <c r="R25" s="11"/>
      <c r="S25" s="11"/>
      <c r="T25" s="19"/>
      <c r="U25" s="10"/>
      <c r="V25" s="11"/>
      <c r="W25" s="11"/>
      <c r="X25" s="11"/>
      <c r="Y25" s="11"/>
      <c r="Z25" s="15"/>
      <c r="AA25" s="7"/>
    </row>
    <row r="26" spans="1:27" ht="15">
      <c r="A26" s="2">
        <v>2</v>
      </c>
      <c r="B26" s="16" t="s">
        <v>43</v>
      </c>
      <c r="C26" s="1">
        <v>5</v>
      </c>
      <c r="D26" s="1" t="s">
        <v>40</v>
      </c>
      <c r="E26" s="1">
        <f t="shared" si="3"/>
        <v>120</v>
      </c>
      <c r="F26" s="1"/>
      <c r="G26" s="1">
        <f>SUM(J26+M26+P26+S26+V26+Y26)</f>
        <v>120</v>
      </c>
      <c r="H26" s="3"/>
      <c r="I26" s="2"/>
      <c r="J26" s="1">
        <v>30</v>
      </c>
      <c r="K26" s="1"/>
      <c r="L26" s="1"/>
      <c r="M26" s="1">
        <v>30</v>
      </c>
      <c r="N26" s="3"/>
      <c r="O26" s="2"/>
      <c r="P26" s="1">
        <v>30</v>
      </c>
      <c r="Q26" s="1"/>
      <c r="R26" s="1"/>
      <c r="S26" s="1">
        <v>30</v>
      </c>
      <c r="T26" s="17"/>
      <c r="U26" s="2"/>
      <c r="V26" s="1"/>
      <c r="W26" s="1"/>
      <c r="X26" s="1"/>
      <c r="Y26" s="1"/>
      <c r="Z26" s="3"/>
      <c r="AA26" s="7"/>
    </row>
    <row r="27" spans="1:27" ht="15">
      <c r="A27" s="2">
        <v>3</v>
      </c>
      <c r="B27" s="16" t="s">
        <v>45</v>
      </c>
      <c r="C27" s="1">
        <v>2</v>
      </c>
      <c r="D27" s="1" t="s">
        <v>24</v>
      </c>
      <c r="E27" s="1">
        <f t="shared" si="3"/>
        <v>30</v>
      </c>
      <c r="F27" s="1"/>
      <c r="G27" s="1">
        <f>SUM(J27+M27+P27+S27+V27+Y27)</f>
        <v>30</v>
      </c>
      <c r="H27" s="3"/>
      <c r="I27" s="2"/>
      <c r="J27" s="1"/>
      <c r="K27" s="1"/>
      <c r="L27" s="1"/>
      <c r="M27" s="1">
        <v>30</v>
      </c>
      <c r="N27" s="3"/>
      <c r="O27" s="2"/>
      <c r="P27" s="1"/>
      <c r="Q27" s="1"/>
      <c r="R27" s="1"/>
      <c r="S27" s="1"/>
      <c r="T27" s="17"/>
      <c r="U27" s="2"/>
      <c r="V27" s="1"/>
      <c r="W27" s="1"/>
      <c r="X27" s="1"/>
      <c r="Y27" s="1"/>
      <c r="Z27" s="3"/>
      <c r="AA27" s="7"/>
    </row>
    <row r="28" spans="1:27" ht="15">
      <c r="A28" s="2">
        <v>4</v>
      </c>
      <c r="B28" s="16" t="s">
        <v>60</v>
      </c>
      <c r="C28" s="1">
        <v>3</v>
      </c>
      <c r="D28" s="1" t="s">
        <v>24</v>
      </c>
      <c r="E28" s="1">
        <f t="shared" si="3"/>
        <v>60</v>
      </c>
      <c r="F28" s="1">
        <f>SUM(I28+L28+O28+R28+U28+X28)</f>
        <v>30</v>
      </c>
      <c r="G28" s="1">
        <f>SUM(J28+M28+P28+S28+V28+Y28)</f>
        <v>30</v>
      </c>
      <c r="H28" s="3"/>
      <c r="I28" s="2"/>
      <c r="J28" s="1"/>
      <c r="K28" s="1"/>
      <c r="L28" s="1"/>
      <c r="M28" s="1"/>
      <c r="N28" s="3"/>
      <c r="O28" s="2"/>
      <c r="P28" s="1">
        <v>15</v>
      </c>
      <c r="Q28" s="1"/>
      <c r="R28" s="1">
        <v>15</v>
      </c>
      <c r="S28" s="1"/>
      <c r="T28" s="17"/>
      <c r="U28" s="2">
        <v>15</v>
      </c>
      <c r="V28" s="1">
        <v>15</v>
      </c>
      <c r="W28" s="1"/>
      <c r="X28" s="1"/>
      <c r="Y28" s="1"/>
      <c r="Z28" s="3"/>
      <c r="AA28" s="7"/>
    </row>
    <row r="29" spans="1:27" ht="15">
      <c r="A29" s="2">
        <v>5</v>
      </c>
      <c r="B29" s="16" t="s">
        <v>61</v>
      </c>
      <c r="C29" s="1">
        <v>0</v>
      </c>
      <c r="D29" s="1" t="s">
        <v>46</v>
      </c>
      <c r="E29" s="1">
        <f t="shared" si="3"/>
        <v>1</v>
      </c>
      <c r="F29" s="1"/>
      <c r="G29" s="1">
        <v>1</v>
      </c>
      <c r="H29" s="3"/>
      <c r="I29" s="2"/>
      <c r="J29" s="1">
        <v>1</v>
      </c>
      <c r="K29" s="1"/>
      <c r="L29" s="1"/>
      <c r="M29" s="1"/>
      <c r="N29" s="3"/>
      <c r="O29" s="2"/>
      <c r="P29" s="1"/>
      <c r="Q29" s="1"/>
      <c r="R29" s="1"/>
      <c r="S29" s="1"/>
      <c r="T29" s="17"/>
      <c r="U29" s="2"/>
      <c r="V29" s="1"/>
      <c r="W29" s="1"/>
      <c r="X29" s="1"/>
      <c r="Y29" s="1"/>
      <c r="Z29" s="3"/>
      <c r="AA29" s="7"/>
    </row>
    <row r="30" spans="1:27" ht="15">
      <c r="A30" s="2">
        <v>6</v>
      </c>
      <c r="B30" s="16" t="s">
        <v>47</v>
      </c>
      <c r="C30" s="1">
        <v>0</v>
      </c>
      <c r="D30" s="1" t="s">
        <v>46</v>
      </c>
      <c r="E30" s="1">
        <f t="shared" si="3"/>
        <v>4</v>
      </c>
      <c r="F30" s="1">
        <f>SUM(I30+L30+O30+R30+U30+X30)</f>
        <v>4</v>
      </c>
      <c r="G30" s="1"/>
      <c r="H30" s="3"/>
      <c r="I30" s="2">
        <v>4</v>
      </c>
      <c r="J30" s="1"/>
      <c r="K30" s="1"/>
      <c r="L30" s="1"/>
      <c r="M30" s="1"/>
      <c r="N30" s="3"/>
      <c r="O30" s="2"/>
      <c r="P30" s="1"/>
      <c r="Q30" s="1"/>
      <c r="R30" s="1"/>
      <c r="S30" s="1"/>
      <c r="T30" s="17"/>
      <c r="U30" s="2"/>
      <c r="V30" s="1"/>
      <c r="W30" s="1"/>
      <c r="X30" s="1"/>
      <c r="Y30" s="1"/>
      <c r="Z30" s="3"/>
      <c r="AA30" s="7"/>
    </row>
    <row r="31" spans="1:27" ht="33" customHeight="1">
      <c r="A31" s="10" t="s">
        <v>48</v>
      </c>
      <c r="B31" s="14" t="s">
        <v>82</v>
      </c>
      <c r="C31" s="11">
        <f>SUM(C32:C59)</f>
        <v>90</v>
      </c>
      <c r="D31" s="11"/>
      <c r="E31" s="11">
        <f>SUM(E32:E59)</f>
        <v>1005</v>
      </c>
      <c r="F31" s="11">
        <f>SUM(F32:F59)</f>
        <v>285</v>
      </c>
      <c r="G31" s="11">
        <f>SUM(G32:G59)</f>
        <v>570</v>
      </c>
      <c r="H31" s="15">
        <f>SUM(H32:H59)</f>
        <v>150</v>
      </c>
      <c r="I31" s="10"/>
      <c r="J31" s="11"/>
      <c r="K31" s="11"/>
      <c r="L31" s="11"/>
      <c r="M31" s="11"/>
      <c r="N31" s="15"/>
      <c r="O31" s="10"/>
      <c r="P31" s="11"/>
      <c r="Q31" s="11"/>
      <c r="R31" s="11"/>
      <c r="S31" s="11"/>
      <c r="T31" s="19"/>
      <c r="U31" s="10"/>
      <c r="V31" s="11"/>
      <c r="W31" s="11"/>
      <c r="X31" s="11"/>
      <c r="Y31" s="11"/>
      <c r="Z31" s="15"/>
      <c r="AA31" s="7"/>
    </row>
    <row r="32" spans="1:27" ht="15">
      <c r="A32" s="2">
        <v>1</v>
      </c>
      <c r="B32" s="16" t="s">
        <v>50</v>
      </c>
      <c r="C32" s="1">
        <v>3</v>
      </c>
      <c r="D32" s="1" t="s">
        <v>40</v>
      </c>
      <c r="E32" s="1">
        <f t="shared" ref="E32:E37" si="4">SUM(I32:Z32)</f>
        <v>30</v>
      </c>
      <c r="F32" s="1">
        <f>SUM(I32+L32+O32+R32+U32+X32)</f>
        <v>15</v>
      </c>
      <c r="G32" s="1">
        <f>SUM(J32+M32+P32+S32+V32+Y32)</f>
        <v>15</v>
      </c>
      <c r="H32" s="3"/>
      <c r="I32" s="2"/>
      <c r="J32" s="1"/>
      <c r="K32" s="1"/>
      <c r="L32" s="1"/>
      <c r="M32" s="1"/>
      <c r="N32" s="3"/>
      <c r="O32" s="2"/>
      <c r="P32" s="1"/>
      <c r="Q32" s="1"/>
      <c r="R32" s="1">
        <v>15</v>
      </c>
      <c r="S32" s="1">
        <v>15</v>
      </c>
      <c r="T32" s="17"/>
      <c r="U32" s="2"/>
      <c r="V32" s="1"/>
      <c r="W32" s="1"/>
      <c r="X32" s="1"/>
      <c r="Y32" s="1"/>
      <c r="Z32" s="3"/>
      <c r="AA32" s="7"/>
    </row>
    <row r="33" spans="1:27" ht="15">
      <c r="A33" s="2">
        <v>2</v>
      </c>
      <c r="B33" s="16" t="s">
        <v>62</v>
      </c>
      <c r="C33" s="1">
        <v>3</v>
      </c>
      <c r="D33" s="1" t="s">
        <v>24</v>
      </c>
      <c r="E33" s="1">
        <f t="shared" si="4"/>
        <v>30</v>
      </c>
      <c r="F33" s="1">
        <f>SUM(I33+L33+O33+R33+U33+X33)</f>
        <v>15</v>
      </c>
      <c r="G33" s="1">
        <f>SUM(J33+M33+P33+S33+V33+Y33)</f>
        <v>15</v>
      </c>
      <c r="H33" s="3"/>
      <c r="I33" s="2"/>
      <c r="J33" s="1"/>
      <c r="K33" s="1"/>
      <c r="L33" s="1">
        <v>15</v>
      </c>
      <c r="M33" s="1">
        <v>15</v>
      </c>
      <c r="N33" s="3"/>
      <c r="O33" s="2"/>
      <c r="P33" s="1"/>
      <c r="Q33" s="1"/>
      <c r="R33" s="1"/>
      <c r="S33" s="1"/>
      <c r="T33" s="17"/>
      <c r="U33" s="2"/>
      <c r="V33" s="1"/>
      <c r="W33" s="1"/>
      <c r="X33" s="1"/>
      <c r="Y33" s="1"/>
      <c r="Z33" s="3"/>
      <c r="AA33" s="7"/>
    </row>
    <row r="34" spans="1:27" ht="30">
      <c r="A34" s="2">
        <v>3</v>
      </c>
      <c r="B34" s="16" t="s">
        <v>63</v>
      </c>
      <c r="C34" s="1">
        <v>2</v>
      </c>
      <c r="D34" s="1" t="s">
        <v>24</v>
      </c>
      <c r="E34" s="1">
        <f t="shared" si="4"/>
        <v>30</v>
      </c>
      <c r="F34" s="1">
        <f>SUM(I34+L34+O34+R34+U34+X34)</f>
        <v>30</v>
      </c>
      <c r="G34" s="1"/>
      <c r="H34" s="3"/>
      <c r="I34" s="2"/>
      <c r="J34" s="1"/>
      <c r="K34" s="1"/>
      <c r="L34" s="1"/>
      <c r="M34" s="1"/>
      <c r="N34" s="3"/>
      <c r="O34" s="2"/>
      <c r="P34" s="1"/>
      <c r="Q34" s="1"/>
      <c r="R34" s="1"/>
      <c r="S34" s="1"/>
      <c r="T34" s="17"/>
      <c r="U34" s="2">
        <v>30</v>
      </c>
      <c r="V34" s="1"/>
      <c r="W34" s="1"/>
      <c r="X34" s="1"/>
      <c r="Y34" s="1"/>
      <c r="Z34" s="3"/>
      <c r="AA34" s="7"/>
    </row>
    <row r="35" spans="1:27" ht="15">
      <c r="A35" s="2">
        <v>4</v>
      </c>
      <c r="B35" s="16" t="s">
        <v>49</v>
      </c>
      <c r="C35" s="1">
        <v>2</v>
      </c>
      <c r="D35" s="1" t="s">
        <v>24</v>
      </c>
      <c r="E35" s="1">
        <f t="shared" si="4"/>
        <v>30</v>
      </c>
      <c r="F35" s="1">
        <f>SUM(I35+L35+O35+R35+U35+X35)</f>
        <v>15</v>
      </c>
      <c r="G35" s="1">
        <f>SUM(J35+M35+P35+S35+V35+Y35)</f>
        <v>15</v>
      </c>
      <c r="H35" s="3"/>
      <c r="I35" s="2"/>
      <c r="J35" s="1"/>
      <c r="K35" s="1"/>
      <c r="L35" s="1"/>
      <c r="M35" s="1"/>
      <c r="N35" s="3"/>
      <c r="O35" s="2">
        <v>15</v>
      </c>
      <c r="P35" s="1">
        <v>15</v>
      </c>
      <c r="Q35" s="1"/>
      <c r="R35" s="1"/>
      <c r="S35" s="1"/>
      <c r="T35" s="17"/>
      <c r="U35" s="2"/>
      <c r="V35" s="1"/>
      <c r="W35" s="1"/>
      <c r="X35" s="1"/>
      <c r="Y35" s="1"/>
      <c r="Z35" s="3"/>
      <c r="AA35" s="7"/>
    </row>
    <row r="36" spans="1:27" ht="15">
      <c r="A36" s="2">
        <v>5</v>
      </c>
      <c r="B36" s="16" t="s">
        <v>52</v>
      </c>
      <c r="C36" s="1">
        <v>8</v>
      </c>
      <c r="D36" s="1" t="s">
        <v>40</v>
      </c>
      <c r="E36" s="1">
        <f t="shared" si="4"/>
        <v>90</v>
      </c>
      <c r="F36" s="1">
        <f>SUM(I36+L36+O36+R36+U36+X36)</f>
        <v>30</v>
      </c>
      <c r="G36" s="1">
        <f>SUM(J36+M36+P36+S36+V36+Y36)</f>
        <v>60</v>
      </c>
      <c r="H36" s="3"/>
      <c r="I36" s="2"/>
      <c r="J36" s="1"/>
      <c r="K36" s="1"/>
      <c r="L36" s="1"/>
      <c r="M36" s="1"/>
      <c r="N36" s="3"/>
      <c r="O36" s="2">
        <v>15</v>
      </c>
      <c r="P36" s="1">
        <v>30</v>
      </c>
      <c r="Q36" s="1"/>
      <c r="R36" s="1">
        <v>15</v>
      </c>
      <c r="S36" s="1">
        <v>30</v>
      </c>
      <c r="T36" s="17"/>
      <c r="U36" s="2"/>
      <c r="V36" s="1"/>
      <c r="W36" s="1"/>
      <c r="X36" s="1"/>
      <c r="Y36" s="1"/>
      <c r="Z36" s="3"/>
      <c r="AA36" s="7"/>
    </row>
    <row r="37" spans="1:27" ht="15">
      <c r="A37" s="2">
        <v>6</v>
      </c>
      <c r="B37" s="16" t="s">
        <v>64</v>
      </c>
      <c r="C37" s="1">
        <v>2</v>
      </c>
      <c r="D37" s="1" t="s">
        <v>24</v>
      </c>
      <c r="E37" s="1">
        <f t="shared" si="4"/>
        <v>30</v>
      </c>
      <c r="F37" s="1"/>
      <c r="G37" s="1"/>
      <c r="H37" s="3">
        <f>SUM(K37+N37+Q37+T37+W37+Z37)</f>
        <v>30</v>
      </c>
      <c r="I37" s="2"/>
      <c r="J37" s="1"/>
      <c r="K37" s="1">
        <v>30</v>
      </c>
      <c r="L37" s="1"/>
      <c r="M37" s="1"/>
      <c r="N37" s="3"/>
      <c r="O37" s="2"/>
      <c r="P37" s="1"/>
      <c r="Q37" s="1"/>
      <c r="R37" s="1"/>
      <c r="S37" s="1"/>
      <c r="T37" s="17"/>
      <c r="U37" s="2"/>
      <c r="V37" s="1"/>
      <c r="W37" s="1"/>
      <c r="X37" s="1"/>
      <c r="Y37" s="1"/>
      <c r="Z37" s="3"/>
      <c r="AA37" s="7"/>
    </row>
    <row r="38" spans="1:27" ht="15">
      <c r="A38" s="2">
        <v>7</v>
      </c>
      <c r="B38" s="16" t="s">
        <v>54</v>
      </c>
      <c r="C38" s="1">
        <v>3</v>
      </c>
      <c r="D38" s="1" t="s">
        <v>24</v>
      </c>
      <c r="E38" s="1">
        <f>SUM(I38:Z38)</f>
        <v>60</v>
      </c>
      <c r="F38" s="1">
        <f t="shared" ref="F38:G43" si="5">SUM(I38+L38+O38+R38+U38+X38)</f>
        <v>30</v>
      </c>
      <c r="G38" s="1">
        <f t="shared" si="5"/>
        <v>30</v>
      </c>
      <c r="H38" s="3"/>
      <c r="I38" s="2"/>
      <c r="J38" s="1"/>
      <c r="K38" s="1"/>
      <c r="L38" s="1"/>
      <c r="M38" s="1"/>
      <c r="N38" s="3"/>
      <c r="O38" s="2">
        <v>30</v>
      </c>
      <c r="P38" s="1">
        <v>30</v>
      </c>
      <c r="Q38" s="1"/>
      <c r="R38" s="1"/>
      <c r="S38" s="1"/>
      <c r="T38" s="17"/>
      <c r="U38" s="2"/>
      <c r="V38" s="1"/>
      <c r="W38" s="1"/>
      <c r="X38" s="1"/>
      <c r="Y38" s="1"/>
      <c r="Z38" s="3"/>
      <c r="AA38" s="7"/>
    </row>
    <row r="39" spans="1:27" ht="45">
      <c r="A39" s="2">
        <v>8</v>
      </c>
      <c r="B39" s="16" t="s">
        <v>65</v>
      </c>
      <c r="C39" s="1">
        <v>11</v>
      </c>
      <c r="D39" s="1" t="s">
        <v>44</v>
      </c>
      <c r="E39" s="1">
        <f t="shared" ref="E39:E48" si="6">SUM(I39:Z39)</f>
        <v>120</v>
      </c>
      <c r="F39" s="1">
        <f t="shared" si="5"/>
        <v>30</v>
      </c>
      <c r="G39" s="1">
        <f t="shared" si="5"/>
        <v>90</v>
      </c>
      <c r="H39" s="3"/>
      <c r="I39" s="2"/>
      <c r="J39" s="1"/>
      <c r="K39" s="1"/>
      <c r="L39" s="1"/>
      <c r="M39" s="1"/>
      <c r="N39" s="3"/>
      <c r="O39" s="2">
        <v>15</v>
      </c>
      <c r="P39" s="1">
        <v>30</v>
      </c>
      <c r="Q39" s="1"/>
      <c r="R39" s="1">
        <v>15</v>
      </c>
      <c r="S39" s="1">
        <v>30</v>
      </c>
      <c r="T39" s="17"/>
      <c r="U39" s="2"/>
      <c r="V39" s="1">
        <v>30</v>
      </c>
      <c r="W39" s="1"/>
      <c r="X39" s="1"/>
      <c r="Y39" s="1"/>
      <c r="Z39" s="3"/>
      <c r="AA39" s="7"/>
    </row>
    <row r="40" spans="1:27" ht="45">
      <c r="A40" s="2">
        <v>9</v>
      </c>
      <c r="B40" s="16" t="s">
        <v>66</v>
      </c>
      <c r="C40" s="1">
        <v>11</v>
      </c>
      <c r="D40" s="1" t="s">
        <v>51</v>
      </c>
      <c r="E40" s="1">
        <f t="shared" si="6"/>
        <v>105</v>
      </c>
      <c r="F40" s="1">
        <f t="shared" si="5"/>
        <v>15</v>
      </c>
      <c r="G40" s="1">
        <f t="shared" si="5"/>
        <v>90</v>
      </c>
      <c r="H40" s="3"/>
      <c r="I40" s="2"/>
      <c r="J40" s="1"/>
      <c r="K40" s="1"/>
      <c r="L40" s="1"/>
      <c r="M40" s="1"/>
      <c r="N40" s="3"/>
      <c r="O40" s="2"/>
      <c r="P40" s="1"/>
      <c r="Q40" s="1"/>
      <c r="R40" s="1">
        <v>15</v>
      </c>
      <c r="S40" s="1">
        <v>30</v>
      </c>
      <c r="T40" s="17"/>
      <c r="U40" s="2"/>
      <c r="V40" s="1">
        <v>30</v>
      </c>
      <c r="W40" s="1"/>
      <c r="X40" s="1"/>
      <c r="Y40" s="1">
        <v>30</v>
      </c>
      <c r="Z40" s="3"/>
      <c r="AA40" s="7"/>
    </row>
    <row r="41" spans="1:27" ht="15">
      <c r="A41" s="2">
        <v>10</v>
      </c>
      <c r="B41" s="16" t="s">
        <v>67</v>
      </c>
      <c r="C41" s="1">
        <v>2</v>
      </c>
      <c r="D41" s="1" t="s">
        <v>24</v>
      </c>
      <c r="E41" s="1">
        <f t="shared" si="6"/>
        <v>45</v>
      </c>
      <c r="F41" s="1">
        <f t="shared" si="5"/>
        <v>15</v>
      </c>
      <c r="G41" s="1">
        <f t="shared" si="5"/>
        <v>30</v>
      </c>
      <c r="H41" s="3"/>
      <c r="I41" s="2"/>
      <c r="J41" s="1"/>
      <c r="K41" s="1"/>
      <c r="L41" s="1"/>
      <c r="M41" s="1"/>
      <c r="N41" s="3"/>
      <c r="O41" s="2"/>
      <c r="P41" s="1"/>
      <c r="Q41" s="1"/>
      <c r="R41" s="1"/>
      <c r="S41" s="1"/>
      <c r="T41" s="17"/>
      <c r="U41" s="2">
        <v>15</v>
      </c>
      <c r="V41" s="1">
        <v>30</v>
      </c>
      <c r="W41" s="1"/>
      <c r="X41" s="1"/>
      <c r="Y41" s="1"/>
      <c r="Z41" s="3"/>
      <c r="AA41" s="7"/>
    </row>
    <row r="42" spans="1:27" ht="30">
      <c r="A42" s="2">
        <v>11</v>
      </c>
      <c r="B42" s="16" t="s">
        <v>68</v>
      </c>
      <c r="C42" s="1">
        <v>2</v>
      </c>
      <c r="D42" s="1" t="s">
        <v>24</v>
      </c>
      <c r="E42" s="1">
        <f t="shared" si="6"/>
        <v>30</v>
      </c>
      <c r="F42" s="1">
        <f t="shared" si="5"/>
        <v>15</v>
      </c>
      <c r="G42" s="1">
        <f t="shared" si="5"/>
        <v>15</v>
      </c>
      <c r="H42" s="3"/>
      <c r="I42" s="2"/>
      <c r="J42" s="1"/>
      <c r="K42" s="1"/>
      <c r="L42" s="1"/>
      <c r="M42" s="1"/>
      <c r="N42" s="3"/>
      <c r="O42" s="2"/>
      <c r="P42" s="1"/>
      <c r="Q42" s="1"/>
      <c r="R42" s="1"/>
      <c r="S42" s="1"/>
      <c r="T42" s="17"/>
      <c r="U42" s="2">
        <v>15</v>
      </c>
      <c r="V42" s="1">
        <v>15</v>
      </c>
      <c r="W42" s="1"/>
      <c r="X42" s="1"/>
      <c r="Y42" s="1"/>
      <c r="Z42" s="3"/>
      <c r="AA42" s="7"/>
    </row>
    <row r="43" spans="1:27" ht="30">
      <c r="A43" s="2">
        <v>12</v>
      </c>
      <c r="B43" s="16" t="s">
        <v>69</v>
      </c>
      <c r="C43" s="1">
        <v>2</v>
      </c>
      <c r="D43" s="1" t="s">
        <v>24</v>
      </c>
      <c r="E43" s="1">
        <f t="shared" si="6"/>
        <v>30</v>
      </c>
      <c r="F43" s="1">
        <f t="shared" si="5"/>
        <v>15</v>
      </c>
      <c r="G43" s="1">
        <f t="shared" si="5"/>
        <v>15</v>
      </c>
      <c r="H43" s="3"/>
      <c r="I43" s="2"/>
      <c r="J43" s="1"/>
      <c r="K43" s="1"/>
      <c r="L43" s="1"/>
      <c r="M43" s="1"/>
      <c r="N43" s="3"/>
      <c r="O43" s="2"/>
      <c r="P43" s="1"/>
      <c r="Q43" s="1"/>
      <c r="R43" s="1"/>
      <c r="S43" s="1"/>
      <c r="T43" s="17"/>
      <c r="U43" s="2">
        <v>15</v>
      </c>
      <c r="V43" s="1">
        <v>15</v>
      </c>
      <c r="W43" s="1"/>
      <c r="X43" s="1"/>
      <c r="Y43" s="1"/>
      <c r="Z43" s="3"/>
      <c r="AA43" s="7"/>
    </row>
    <row r="44" spans="1:27" ht="15">
      <c r="A44" s="2">
        <v>13</v>
      </c>
      <c r="B44" s="16" t="s">
        <v>70</v>
      </c>
      <c r="C44" s="1">
        <v>1</v>
      </c>
      <c r="D44" s="1" t="s">
        <v>24</v>
      </c>
      <c r="E44" s="1">
        <f t="shared" si="6"/>
        <v>30</v>
      </c>
      <c r="F44" s="1"/>
      <c r="G44" s="1"/>
      <c r="H44" s="3">
        <f>SUM(K44+N44+Q44+T44+W44+Z44)</f>
        <v>30</v>
      </c>
      <c r="I44" s="2"/>
      <c r="J44" s="1"/>
      <c r="K44" s="1"/>
      <c r="L44" s="1"/>
      <c r="M44" s="1"/>
      <c r="N44" s="3"/>
      <c r="O44" s="2"/>
      <c r="P44" s="1"/>
      <c r="Q44" s="1"/>
      <c r="R44" s="1"/>
      <c r="S44" s="1"/>
      <c r="T44" s="17"/>
      <c r="U44" s="2"/>
      <c r="V44" s="1"/>
      <c r="W44" s="1"/>
      <c r="X44" s="1"/>
      <c r="Y44" s="1"/>
      <c r="Z44" s="3">
        <v>30</v>
      </c>
      <c r="AA44" s="7"/>
    </row>
    <row r="45" spans="1:27" ht="15">
      <c r="A45" s="2">
        <v>14</v>
      </c>
      <c r="B45" s="16" t="s">
        <v>71</v>
      </c>
      <c r="C45" s="1">
        <v>2</v>
      </c>
      <c r="D45" s="1" t="s">
        <v>24</v>
      </c>
      <c r="E45" s="1">
        <f t="shared" si="6"/>
        <v>30</v>
      </c>
      <c r="F45" s="1"/>
      <c r="G45" s="1"/>
      <c r="H45" s="3">
        <f>SUM(K45+N45+Q45+T45+W45+Z45)</f>
        <v>30</v>
      </c>
      <c r="I45" s="2"/>
      <c r="J45" s="1"/>
      <c r="K45" s="1"/>
      <c r="L45" s="1"/>
      <c r="M45" s="1"/>
      <c r="N45" s="3"/>
      <c r="O45" s="2"/>
      <c r="P45" s="1"/>
      <c r="Q45" s="1"/>
      <c r="R45" s="1"/>
      <c r="S45" s="1"/>
      <c r="T45" s="17"/>
      <c r="U45" s="2"/>
      <c r="V45" s="1"/>
      <c r="W45" s="1">
        <v>30</v>
      </c>
      <c r="X45" s="1"/>
      <c r="Y45" s="1"/>
      <c r="Z45" s="3"/>
      <c r="AA45" s="7"/>
    </row>
    <row r="46" spans="1:27" ht="15">
      <c r="A46" s="2">
        <v>15</v>
      </c>
      <c r="B46" s="16" t="s">
        <v>72</v>
      </c>
      <c r="C46" s="1">
        <v>4</v>
      </c>
      <c r="D46" s="1" t="s">
        <v>24</v>
      </c>
      <c r="E46" s="1">
        <f t="shared" si="6"/>
        <v>60</v>
      </c>
      <c r="F46" s="1"/>
      <c r="G46" s="1"/>
      <c r="H46" s="3">
        <v>60</v>
      </c>
      <c r="I46" s="2"/>
      <c r="J46" s="1"/>
      <c r="K46" s="1"/>
      <c r="L46" s="1"/>
      <c r="M46" s="1"/>
      <c r="N46" s="3"/>
      <c r="O46" s="2"/>
      <c r="P46" s="1"/>
      <c r="Q46" s="1"/>
      <c r="R46" s="1"/>
      <c r="S46" s="1"/>
      <c r="T46" s="17"/>
      <c r="U46" s="2"/>
      <c r="V46" s="1"/>
      <c r="W46" s="1">
        <v>30</v>
      </c>
      <c r="X46" s="1"/>
      <c r="Y46" s="1"/>
      <c r="Z46" s="3">
        <v>30</v>
      </c>
      <c r="AA46" s="7"/>
    </row>
    <row r="47" spans="1:27" ht="30">
      <c r="A47" s="2">
        <v>16</v>
      </c>
      <c r="B47" s="16" t="s">
        <v>73</v>
      </c>
      <c r="C47" s="1">
        <v>2</v>
      </c>
      <c r="D47" s="1" t="s">
        <v>24</v>
      </c>
      <c r="E47" s="1">
        <f t="shared" si="6"/>
        <v>15</v>
      </c>
      <c r="F47" s="1"/>
      <c r="G47" s="1">
        <f>SUM(J47+M47+P47+S47+V47+Y47)</f>
        <v>15</v>
      </c>
      <c r="H47" s="3"/>
      <c r="I47" s="2"/>
      <c r="J47" s="1"/>
      <c r="K47" s="1"/>
      <c r="L47" s="1"/>
      <c r="M47" s="1"/>
      <c r="N47" s="3"/>
      <c r="O47" s="2"/>
      <c r="P47" s="16"/>
      <c r="Q47" s="16"/>
      <c r="R47" s="1"/>
      <c r="S47" s="1">
        <v>15</v>
      </c>
      <c r="T47" s="17"/>
      <c r="U47" s="2"/>
      <c r="V47" s="1"/>
      <c r="W47" s="1"/>
      <c r="X47" s="1"/>
      <c r="Y47" s="1"/>
      <c r="Z47" s="3"/>
      <c r="AA47" s="7"/>
    </row>
    <row r="48" spans="1:27" ht="13.5" customHeight="1">
      <c r="A48" s="2">
        <v>17</v>
      </c>
      <c r="B48" s="16" t="s">
        <v>74</v>
      </c>
      <c r="C48" s="1">
        <v>1</v>
      </c>
      <c r="D48" s="1" t="s">
        <v>24</v>
      </c>
      <c r="E48" s="1">
        <f t="shared" si="6"/>
        <v>15</v>
      </c>
      <c r="F48" s="1">
        <f>SUM(I48+L48+O48+R48+U48+X48)</f>
        <v>15</v>
      </c>
      <c r="G48" s="1"/>
      <c r="H48" s="3"/>
      <c r="I48" s="2"/>
      <c r="J48" s="1"/>
      <c r="K48" s="1"/>
      <c r="L48" s="1"/>
      <c r="M48" s="1"/>
      <c r="N48" s="3"/>
      <c r="O48" s="2"/>
      <c r="P48" s="1"/>
      <c r="Q48" s="1"/>
      <c r="R48" s="1"/>
      <c r="S48" s="1"/>
      <c r="T48" s="17"/>
      <c r="U48" s="2">
        <v>15</v>
      </c>
      <c r="V48" s="1"/>
      <c r="W48" s="1"/>
      <c r="X48" s="1"/>
      <c r="Y48" s="1"/>
      <c r="Z48" s="3"/>
      <c r="AA48" s="7"/>
    </row>
    <row r="49" spans="1:27" ht="13.5" customHeight="1">
      <c r="A49" s="2">
        <v>18</v>
      </c>
      <c r="B49" s="16" t="s">
        <v>81</v>
      </c>
      <c r="C49" s="1">
        <v>1</v>
      </c>
      <c r="D49" s="1" t="s">
        <v>24</v>
      </c>
      <c r="E49" s="1">
        <v>15</v>
      </c>
      <c r="F49" s="1"/>
      <c r="G49" s="1">
        <v>15</v>
      </c>
      <c r="H49" s="3"/>
      <c r="I49" s="2"/>
      <c r="J49" s="1"/>
      <c r="K49" s="1"/>
      <c r="L49" s="1"/>
      <c r="M49" s="1"/>
      <c r="N49" s="3"/>
      <c r="O49" s="2"/>
      <c r="P49" s="1"/>
      <c r="Q49" s="1"/>
      <c r="R49" s="1"/>
      <c r="S49" s="1">
        <v>15</v>
      </c>
      <c r="T49" s="17"/>
      <c r="U49" s="2"/>
      <c r="V49" s="1"/>
      <c r="W49" s="1"/>
      <c r="X49" s="1"/>
      <c r="Y49" s="1"/>
      <c r="Z49" s="3"/>
      <c r="AA49" s="7"/>
    </row>
    <row r="50" spans="1:27" ht="15">
      <c r="A50" s="2">
        <v>19</v>
      </c>
      <c r="B50" s="16" t="s">
        <v>53</v>
      </c>
      <c r="C50" s="1">
        <v>18</v>
      </c>
      <c r="D50" s="1" t="s">
        <v>24</v>
      </c>
      <c r="E50" s="1">
        <v>30</v>
      </c>
      <c r="F50" s="1"/>
      <c r="G50" s="1">
        <v>30</v>
      </c>
      <c r="H50" s="3"/>
      <c r="I50" s="2"/>
      <c r="J50" s="1"/>
      <c r="K50" s="1"/>
      <c r="L50" s="1"/>
      <c r="M50" s="1"/>
      <c r="N50" s="3"/>
      <c r="O50" s="2"/>
      <c r="P50" s="1"/>
      <c r="Q50" s="1"/>
      <c r="R50" s="1"/>
      <c r="S50" s="1"/>
      <c r="T50" s="17"/>
      <c r="U50" s="2"/>
      <c r="V50" s="1">
        <v>15</v>
      </c>
      <c r="W50" s="1"/>
      <c r="X50" s="1"/>
      <c r="Y50" s="1">
        <v>15</v>
      </c>
      <c r="Z50" s="3"/>
      <c r="AA50" s="7"/>
    </row>
    <row r="51" spans="1:27" ht="15">
      <c r="A51" s="2">
        <v>20</v>
      </c>
      <c r="B51" s="16" t="s">
        <v>75</v>
      </c>
      <c r="C51" s="1">
        <v>1</v>
      </c>
      <c r="D51" s="1" t="s">
        <v>24</v>
      </c>
      <c r="E51" s="1">
        <f>SUM(I51:Z51)</f>
        <v>15</v>
      </c>
      <c r="F51" s="1"/>
      <c r="G51" s="1">
        <f>SUM(J51+M51+P51+S51+V51+Y51)</f>
        <v>15</v>
      </c>
      <c r="H51" s="3"/>
      <c r="I51" s="2"/>
      <c r="J51" s="1"/>
      <c r="K51" s="1"/>
      <c r="L51" s="1"/>
      <c r="M51" s="1">
        <v>15</v>
      </c>
      <c r="N51" s="3"/>
      <c r="O51" s="2"/>
      <c r="P51" s="1"/>
      <c r="Q51" s="1"/>
      <c r="R51" s="1"/>
      <c r="S51" s="1"/>
      <c r="T51" s="17"/>
      <c r="U51" s="2"/>
      <c r="V51" s="1"/>
      <c r="W51" s="1"/>
      <c r="X51" s="1"/>
      <c r="Y51" s="1"/>
      <c r="Z51" s="3"/>
      <c r="AA51" s="7"/>
    </row>
    <row r="52" spans="1:27" ht="15">
      <c r="A52" s="2">
        <v>21</v>
      </c>
      <c r="B52" s="16" t="s">
        <v>76</v>
      </c>
      <c r="C52" s="1">
        <v>1</v>
      </c>
      <c r="D52" s="1" t="s">
        <v>24</v>
      </c>
      <c r="E52" s="1">
        <f>SUM(I52:Z52)</f>
        <v>30</v>
      </c>
      <c r="F52" s="1"/>
      <c r="G52" s="1">
        <f>SUM(J52+M52+P52+S52+V52+Y52)</f>
        <v>30</v>
      </c>
      <c r="H52" s="3"/>
      <c r="I52" s="2"/>
      <c r="J52" s="1"/>
      <c r="K52" s="1"/>
      <c r="L52" s="1"/>
      <c r="M52" s="1"/>
      <c r="N52" s="3"/>
      <c r="O52" s="2"/>
      <c r="P52" s="1">
        <v>30</v>
      </c>
      <c r="Q52" s="1"/>
      <c r="R52" s="1"/>
      <c r="S52" s="1"/>
      <c r="T52" s="17"/>
      <c r="U52" s="2"/>
      <c r="V52" s="1"/>
      <c r="W52" s="1"/>
      <c r="X52" s="1"/>
      <c r="Y52" s="1"/>
      <c r="Z52" s="3"/>
      <c r="AA52" s="7"/>
    </row>
    <row r="53" spans="1:27" ht="15">
      <c r="A53" s="2">
        <v>22</v>
      </c>
      <c r="B53" s="16" t="s">
        <v>77</v>
      </c>
      <c r="C53" s="1">
        <v>1</v>
      </c>
      <c r="D53" s="1" t="s">
        <v>24</v>
      </c>
      <c r="E53" s="1">
        <f>SUM(I53:Z53)</f>
        <v>30</v>
      </c>
      <c r="F53" s="1"/>
      <c r="G53" s="1">
        <f>SUM(J53+M53+P53+S53+V53+Y53)</f>
        <v>30</v>
      </c>
      <c r="H53" s="3"/>
      <c r="I53" s="2"/>
      <c r="J53" s="1"/>
      <c r="K53" s="1"/>
      <c r="L53" s="1"/>
      <c r="M53" s="1"/>
      <c r="N53" s="3"/>
      <c r="O53" s="2"/>
      <c r="P53" s="1"/>
      <c r="Q53" s="1"/>
      <c r="R53" s="1"/>
      <c r="S53" s="1">
        <v>30</v>
      </c>
      <c r="T53" s="17"/>
      <c r="U53" s="2"/>
      <c r="V53" s="1"/>
      <c r="W53" s="1"/>
      <c r="X53" s="1"/>
      <c r="Y53" s="18"/>
      <c r="Z53" s="20"/>
      <c r="AA53" s="7"/>
    </row>
    <row r="54" spans="1:27" ht="60">
      <c r="A54" s="2">
        <v>23</v>
      </c>
      <c r="B54" s="16" t="s">
        <v>84</v>
      </c>
      <c r="C54" s="1">
        <v>1</v>
      </c>
      <c r="D54" s="1" t="s">
        <v>24</v>
      </c>
      <c r="E54" s="1">
        <v>30</v>
      </c>
      <c r="F54" s="1"/>
      <c r="G54" s="1">
        <v>30</v>
      </c>
      <c r="H54" s="3"/>
      <c r="I54" s="2"/>
      <c r="J54" s="1"/>
      <c r="K54" s="1"/>
      <c r="L54" s="1"/>
      <c r="M54" s="1"/>
      <c r="N54" s="3"/>
      <c r="O54" s="2"/>
      <c r="P54" s="1"/>
      <c r="Q54" s="1"/>
      <c r="R54" s="1"/>
      <c r="S54" s="1"/>
      <c r="T54" s="17"/>
      <c r="U54" s="2"/>
      <c r="V54" s="1"/>
      <c r="W54" s="1"/>
      <c r="X54" s="17"/>
      <c r="Y54" s="1">
        <v>30</v>
      </c>
      <c r="Z54" s="3"/>
      <c r="AA54" s="7"/>
    </row>
    <row r="55" spans="1:27" ht="45">
      <c r="A55" s="21">
        <v>24</v>
      </c>
      <c r="B55" s="16" t="s">
        <v>85</v>
      </c>
      <c r="C55" s="1">
        <v>1</v>
      </c>
      <c r="D55" s="1" t="s">
        <v>24</v>
      </c>
      <c r="E55" s="1">
        <v>15</v>
      </c>
      <c r="F55" s="1">
        <v>15</v>
      </c>
      <c r="G55" s="18"/>
      <c r="H55" s="20"/>
      <c r="I55" s="21"/>
      <c r="J55" s="18"/>
      <c r="K55" s="18"/>
      <c r="L55" s="18"/>
      <c r="M55" s="18"/>
      <c r="N55" s="20"/>
      <c r="O55" s="21"/>
      <c r="P55" s="18"/>
      <c r="Q55" s="18"/>
      <c r="R55" s="18"/>
      <c r="S55" s="1"/>
      <c r="T55" s="17"/>
      <c r="U55" s="2"/>
      <c r="V55" s="1"/>
      <c r="W55" s="1"/>
      <c r="X55" s="1">
        <v>15</v>
      </c>
      <c r="Y55" s="1"/>
      <c r="Z55" s="3"/>
      <c r="AA55" s="7"/>
    </row>
    <row r="56" spans="1:27" ht="45">
      <c r="A56" s="2">
        <v>25</v>
      </c>
      <c r="B56" s="16" t="s">
        <v>86</v>
      </c>
      <c r="C56" s="1">
        <v>1</v>
      </c>
      <c r="D56" s="1" t="s">
        <v>24</v>
      </c>
      <c r="E56" s="1">
        <v>15</v>
      </c>
      <c r="F56" s="1"/>
      <c r="G56" s="1">
        <v>15</v>
      </c>
      <c r="H56" s="3"/>
      <c r="I56" s="2"/>
      <c r="J56" s="1"/>
      <c r="K56" s="1"/>
      <c r="L56" s="1"/>
      <c r="M56" s="1"/>
      <c r="N56" s="3"/>
      <c r="O56" s="2"/>
      <c r="P56" s="1"/>
      <c r="Q56" s="1"/>
      <c r="R56" s="17"/>
      <c r="S56" s="1">
        <v>15</v>
      </c>
      <c r="T56" s="17"/>
      <c r="U56" s="2"/>
      <c r="V56" s="1"/>
      <c r="W56" s="1"/>
      <c r="X56" s="1"/>
      <c r="Y56" s="1"/>
      <c r="Z56" s="3"/>
      <c r="AA56" s="7"/>
    </row>
    <row r="57" spans="1:27" ht="45">
      <c r="A57" s="2">
        <v>26</v>
      </c>
      <c r="B57" s="16" t="s">
        <v>87</v>
      </c>
      <c r="C57" s="1">
        <v>1</v>
      </c>
      <c r="D57" s="1" t="s">
        <v>24</v>
      </c>
      <c r="E57" s="1">
        <v>15</v>
      </c>
      <c r="F57" s="1"/>
      <c r="G57" s="1">
        <v>15</v>
      </c>
      <c r="H57" s="3"/>
      <c r="I57" s="2"/>
      <c r="J57" s="1"/>
      <c r="K57" s="1"/>
      <c r="L57" s="1"/>
      <c r="M57" s="1"/>
      <c r="N57" s="3"/>
      <c r="O57" s="2"/>
      <c r="P57" s="1"/>
      <c r="Q57" s="1"/>
      <c r="R57" s="1"/>
      <c r="S57" s="1"/>
      <c r="T57" s="17"/>
      <c r="U57" s="2">
        <v>15</v>
      </c>
      <c r="V57" s="1"/>
      <c r="W57" s="1"/>
      <c r="X57" s="1"/>
      <c r="Y57" s="1"/>
      <c r="Z57" s="3"/>
      <c r="AA57" s="7"/>
    </row>
    <row r="58" spans="1:27" ht="15">
      <c r="A58" s="2">
        <v>27</v>
      </c>
      <c r="B58" s="16" t="s">
        <v>78</v>
      </c>
      <c r="C58" s="1">
        <v>2</v>
      </c>
      <c r="D58" s="1" t="s">
        <v>24</v>
      </c>
      <c r="E58" s="1">
        <f>SUM(I57:Z57)</f>
        <v>15</v>
      </c>
      <c r="F58" s="1">
        <f>SUM(I58+L58+O58+R58+U58+X58)</f>
        <v>15</v>
      </c>
      <c r="G58" s="1"/>
      <c r="H58" s="3"/>
      <c r="I58" s="2"/>
      <c r="J58" s="1"/>
      <c r="K58" s="1"/>
      <c r="L58" s="1"/>
      <c r="M58" s="1"/>
      <c r="N58" s="3"/>
      <c r="O58" s="2"/>
      <c r="P58" s="1"/>
      <c r="Q58" s="1"/>
      <c r="R58" s="1"/>
      <c r="S58" s="1"/>
      <c r="T58" s="17"/>
      <c r="U58" s="2">
        <v>15</v>
      </c>
      <c r="V58" s="1"/>
      <c r="W58" s="1"/>
      <c r="X58" s="1"/>
      <c r="Y58" s="1"/>
      <c r="Z58" s="3"/>
      <c r="AA58" s="7"/>
    </row>
    <row r="59" spans="1:27" ht="15">
      <c r="A59" s="2">
        <v>28</v>
      </c>
      <c r="B59" s="16" t="s">
        <v>79</v>
      </c>
      <c r="C59" s="1">
        <v>1</v>
      </c>
      <c r="D59" s="1" t="s">
        <v>24</v>
      </c>
      <c r="E59" s="1">
        <f>SUM(I59:Z59)</f>
        <v>15</v>
      </c>
      <c r="F59" s="1">
        <f>SUM(I58+L58+O58+R58+U58+X58)</f>
        <v>15</v>
      </c>
      <c r="G59" s="1"/>
      <c r="H59" s="3"/>
      <c r="I59" s="2"/>
      <c r="J59" s="1"/>
      <c r="K59" s="1"/>
      <c r="L59" s="1"/>
      <c r="M59" s="1"/>
      <c r="N59" s="3"/>
      <c r="O59" s="2"/>
      <c r="P59" s="1"/>
      <c r="Q59" s="1"/>
      <c r="R59" s="1"/>
      <c r="S59" s="1"/>
      <c r="T59" s="17"/>
      <c r="U59" s="2"/>
      <c r="V59" s="1"/>
      <c r="W59" s="1"/>
      <c r="X59" s="1">
        <v>15</v>
      </c>
      <c r="Y59" s="1"/>
      <c r="Z59" s="3"/>
      <c r="AA59" s="7"/>
    </row>
    <row r="60" spans="1:27" ht="15.75">
      <c r="A60" s="35" t="s">
        <v>15</v>
      </c>
      <c r="B60" s="36"/>
      <c r="C60" s="22">
        <f>SUM(C31,C24,C19,C8)</f>
        <v>175</v>
      </c>
      <c r="D60" s="22"/>
      <c r="E60" s="22">
        <f>SUM(E31+E24+E19+E8)</f>
        <v>1865</v>
      </c>
      <c r="F60" s="11">
        <f>SUM(F31+F24+F19+F8)</f>
        <v>679</v>
      </c>
      <c r="G60" s="11">
        <f>SUM(G31+G24+G19+G8)</f>
        <v>1036</v>
      </c>
      <c r="H60" s="15">
        <f>SUM(H31+H24+H19+H8)</f>
        <v>150</v>
      </c>
      <c r="I60" s="10">
        <f t="shared" ref="I60:P60" si="7">SUM(I9:I59)</f>
        <v>139</v>
      </c>
      <c r="J60" s="11">
        <f t="shared" si="7"/>
        <v>136</v>
      </c>
      <c r="K60" s="11">
        <f t="shared" si="7"/>
        <v>30</v>
      </c>
      <c r="L60" s="11">
        <f t="shared" si="7"/>
        <v>135</v>
      </c>
      <c r="M60" s="11">
        <f t="shared" si="7"/>
        <v>180</v>
      </c>
      <c r="N60" s="15">
        <f t="shared" si="7"/>
        <v>0</v>
      </c>
      <c r="O60" s="10">
        <f t="shared" si="7"/>
        <v>135</v>
      </c>
      <c r="P60" s="11">
        <f t="shared" si="7"/>
        <v>210</v>
      </c>
      <c r="Q60" s="11">
        <f>SUM(Q8:Q59)</f>
        <v>0</v>
      </c>
      <c r="R60" s="11">
        <f t="shared" ref="R60:Z60" si="8">SUM(R9:R59)</f>
        <v>120</v>
      </c>
      <c r="S60" s="11">
        <f t="shared" si="8"/>
        <v>255</v>
      </c>
      <c r="T60" s="19">
        <f t="shared" si="8"/>
        <v>0</v>
      </c>
      <c r="U60" s="10">
        <f t="shared" si="8"/>
        <v>135</v>
      </c>
      <c r="V60" s="11">
        <f t="shared" si="8"/>
        <v>165</v>
      </c>
      <c r="W60" s="11">
        <f t="shared" si="8"/>
        <v>60</v>
      </c>
      <c r="X60" s="11">
        <f t="shared" si="8"/>
        <v>30</v>
      </c>
      <c r="Y60" s="11">
        <f t="shared" si="8"/>
        <v>75</v>
      </c>
      <c r="Z60" s="15">
        <f t="shared" si="8"/>
        <v>60</v>
      </c>
      <c r="AA60" s="7"/>
    </row>
    <row r="61" spans="1:27" ht="16.5" thickBot="1">
      <c r="A61" s="37"/>
      <c r="B61" s="38"/>
      <c r="C61" s="32"/>
      <c r="D61" s="32"/>
      <c r="E61" s="32"/>
      <c r="F61" s="32">
        <f>SUM(F60+G60+H60)</f>
        <v>1865</v>
      </c>
      <c r="G61" s="32"/>
      <c r="H61" s="33"/>
      <c r="I61" s="34"/>
      <c r="J61" s="32"/>
      <c r="K61" s="32"/>
      <c r="L61" s="32"/>
      <c r="M61" s="32"/>
      <c r="N61" s="33"/>
      <c r="O61" s="34"/>
      <c r="P61" s="32"/>
      <c r="Q61" s="32"/>
      <c r="R61" s="32"/>
      <c r="S61" s="32"/>
      <c r="T61" s="39"/>
      <c r="U61" s="34"/>
      <c r="V61" s="32"/>
      <c r="W61" s="32"/>
      <c r="X61" s="32"/>
      <c r="Y61" s="32"/>
      <c r="Z61" s="33"/>
      <c r="AA61" s="7"/>
    </row>
    <row r="62" spans="1:27" ht="15">
      <c r="A62" s="7"/>
      <c r="B62" s="7" t="s">
        <v>55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</sheetData>
  <mergeCells count="27">
    <mergeCell ref="R61:T61"/>
    <mergeCell ref="U61:W61"/>
    <mergeCell ref="A60:B60"/>
    <mergeCell ref="C60:C61"/>
    <mergeCell ref="D60:D61"/>
    <mergeCell ref="E60:E61"/>
    <mergeCell ref="A61:B61"/>
    <mergeCell ref="X6:Z6"/>
    <mergeCell ref="R6:T6"/>
    <mergeCell ref="U6:W6"/>
    <mergeCell ref="X61:Z61"/>
    <mergeCell ref="L61:N61"/>
    <mergeCell ref="E6:H6"/>
    <mergeCell ref="I6:K6"/>
    <mergeCell ref="L6:N6"/>
    <mergeCell ref="O6:Q6"/>
    <mergeCell ref="F61:H61"/>
    <mergeCell ref="I61:K61"/>
    <mergeCell ref="O61:Q61"/>
    <mergeCell ref="E5:H5"/>
    <mergeCell ref="I5:N5"/>
    <mergeCell ref="O5:T5"/>
    <mergeCell ref="U5:Z5"/>
    <mergeCell ref="E4:H4"/>
    <mergeCell ref="I4:N4"/>
    <mergeCell ref="O4:T4"/>
    <mergeCell ref="U4:Z4"/>
  </mergeCells>
  <phoneticPr fontId="0" type="noConversion"/>
  <pageMargins left="0.39370078740157483" right="0.62" top="0.7" bottom="0.78740157480314965" header="0.51181102362204722" footer="0.64"/>
  <pageSetup paperSize="9" scale="50" orientation="landscape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terap.psychop.- st.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2011-02-02T09:48:43Z</cp:lastPrinted>
  <dcterms:created xsi:type="dcterms:W3CDTF">1997-02-26T13:46:56Z</dcterms:created>
  <dcterms:modified xsi:type="dcterms:W3CDTF">2011-05-18T12:47:24Z</dcterms:modified>
</cp:coreProperties>
</file>