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activeTab="5"/>
  </bookViews>
  <sheets>
    <sheet name="Finans07" sheetId="1" r:id="rId1"/>
    <sheet name="Naucz07+KW " sheetId="2" r:id="rId2"/>
    <sheet name="Naucz07+jez." sheetId="3" r:id="rId3"/>
    <sheet name="Naucz07+wf" sheetId="4" r:id="rId4"/>
    <sheet name="Naucz07+plas" sheetId="5" r:id="rId5"/>
    <sheet name="Naucz07+gimn." sheetId="6" r:id="rId6"/>
  </sheets>
  <definedNames/>
  <calcPr fullCalcOnLoad="1"/>
</workbook>
</file>

<file path=xl/sharedStrings.xml><?xml version="1.0" encoding="utf-8"?>
<sst xmlns="http://schemas.openxmlformats.org/spreadsheetml/2006/main" count="657" uniqueCount="146">
  <si>
    <t xml:space="preserve">L.p. </t>
  </si>
  <si>
    <t>Nazwa przedmiotu</t>
  </si>
  <si>
    <t>Razem</t>
  </si>
  <si>
    <t>Wykł.</t>
  </si>
  <si>
    <t>Godziny zajęć w tym:</t>
  </si>
  <si>
    <t>Lab.</t>
  </si>
  <si>
    <t>I rok</t>
  </si>
  <si>
    <t>II rok</t>
  </si>
  <si>
    <t>III rok</t>
  </si>
  <si>
    <t>Konw.</t>
  </si>
  <si>
    <t>Semestr 1</t>
  </si>
  <si>
    <t>Semestr 2</t>
  </si>
  <si>
    <t>Semestr 3</t>
  </si>
  <si>
    <t>Semestr 4</t>
  </si>
  <si>
    <t>Semestr 5</t>
  </si>
  <si>
    <t>Semestr 6</t>
  </si>
  <si>
    <t>Wychowanie fizyczne</t>
  </si>
  <si>
    <t>Wstęp do logiki i teorii mnogości</t>
  </si>
  <si>
    <t>Egz. po  sem.</t>
  </si>
  <si>
    <t>Przedmioty kształcenia ogólnego</t>
  </si>
  <si>
    <t>Całość</t>
  </si>
  <si>
    <t>Liczba godzin w semestrze</t>
  </si>
  <si>
    <t>Technologie informacyjne</t>
  </si>
  <si>
    <t>Równania różniczkowe</t>
  </si>
  <si>
    <t>Procesy stochastyczne</t>
  </si>
  <si>
    <t>Metody numeryczne</t>
  </si>
  <si>
    <t>Statystyka matematyczna</t>
  </si>
  <si>
    <t>Algebra liniowa</t>
  </si>
  <si>
    <t>Psychologia</t>
  </si>
  <si>
    <t>Pedagogika</t>
  </si>
  <si>
    <t>Dydaktyka matematyki</t>
  </si>
  <si>
    <t>Przedmiot uzupełniający: Emisja głosu</t>
  </si>
  <si>
    <t>Geometria elementarna</t>
  </si>
  <si>
    <t>Liczba godzin w tygodniu</t>
  </si>
  <si>
    <t>E6</t>
  </si>
  <si>
    <t>Z1,2</t>
  </si>
  <si>
    <t>Z1</t>
  </si>
  <si>
    <t>E1</t>
  </si>
  <si>
    <t>E2</t>
  </si>
  <si>
    <t>E3</t>
  </si>
  <si>
    <t>E4</t>
  </si>
  <si>
    <t>E5</t>
  </si>
  <si>
    <t>Z4</t>
  </si>
  <si>
    <t>Z5</t>
  </si>
  <si>
    <t>Z6</t>
  </si>
  <si>
    <t>Po semestrze 4. praktyka pedagogiczna w zakresie specjalności głównej w wymiarze - 90 godzin (5 tygodni) - 2 pkt.</t>
  </si>
  <si>
    <t>W semestrze 6. praktyka pedagogiczna w zakresie specjalności głownej i dodatkowej w wymiarach odpowiednio 60 i 30 godzin (4 tygodnie) - 2 pkt.</t>
  </si>
  <si>
    <t>Ochrona własności intelektualnej</t>
  </si>
  <si>
    <t>Geometria</t>
  </si>
  <si>
    <t xml:space="preserve">Informatyka </t>
  </si>
  <si>
    <t>Ćwicz.</t>
  </si>
  <si>
    <t>Analiza matematyczna</t>
  </si>
  <si>
    <t>Algebra</t>
  </si>
  <si>
    <t>E2,Z3</t>
  </si>
  <si>
    <t>Przedmiot uzupełniający: Pomoc przedlekarska</t>
  </si>
  <si>
    <t>Arytmetyka</t>
  </si>
  <si>
    <t>Z3</t>
  </si>
  <si>
    <t>Z5,6</t>
  </si>
  <si>
    <t xml:space="preserve">Kierunek: matematyka,     specjalność: matematyka w finansach i ekonomii </t>
  </si>
  <si>
    <t>Język obcy</t>
  </si>
  <si>
    <t>Pomoc przedlekarska</t>
  </si>
  <si>
    <t>Statystyka finansowa</t>
  </si>
  <si>
    <t>Teoria optymalizacji</t>
  </si>
  <si>
    <t>Ekonomia matematyczna</t>
  </si>
  <si>
    <t>Wstęp do matematyki finansów</t>
  </si>
  <si>
    <t>Topologia</t>
  </si>
  <si>
    <t>Przedmiot humanistyczny (do wyboru)</t>
  </si>
  <si>
    <t>Studia stacjonarne(start 2007/2008)</t>
  </si>
  <si>
    <t xml:space="preserve">Przedmioty podstawowe </t>
  </si>
  <si>
    <t>ECTS</t>
  </si>
  <si>
    <t xml:space="preserve">Wstęp do matematyki ubezpieczeń </t>
  </si>
  <si>
    <t>Ekonometria</t>
  </si>
  <si>
    <t>Seminaruim dyplomowe</t>
  </si>
  <si>
    <t>Przedmioty kierunkowe</t>
  </si>
  <si>
    <t>Przedmioty  kształcenia pedagogicznego</t>
  </si>
  <si>
    <t>Z1,2,3,4</t>
  </si>
  <si>
    <t>Rachunek prawdopodobieństwa z elementami statystyki</t>
  </si>
  <si>
    <t>E1,2,3,4</t>
  </si>
  <si>
    <t>Równania rózniczkowe</t>
  </si>
  <si>
    <t>Prawo oświatowe</t>
  </si>
  <si>
    <t xml:space="preserve">Kierunek: matematyka,     specjalność nauczycielska z dodatkową specjalnością nauczycielską - kształcenie wczesnoszkolne </t>
  </si>
  <si>
    <t>Dydaktyka języka angielskiego/niemieckiego (z fil. dod.)</t>
  </si>
  <si>
    <t>Praktyczna nauka języka ang./niem. (z I r. fil. gł. + fil. dod.)</t>
  </si>
  <si>
    <t>Historia literatury ang./niem. (z fil. dod.)</t>
  </si>
  <si>
    <t>Gramatyka opisowa (z fil. dod.)</t>
  </si>
  <si>
    <t>Historia i kultura obszaru językowego (z fil. dod.)</t>
  </si>
  <si>
    <t>Z4,5</t>
  </si>
  <si>
    <t>Kierunek: matematyka,     specjalność nauczycielska z dodatkową specjalnością nauczycielską - język angielski/niemiecki</t>
  </si>
  <si>
    <t xml:space="preserve">Kierunek: matematyka,     specjalność nauczycielska z dodatkową specjalnością nauczycielską - gimnastyka korekcyjno - kompensacyjna </t>
  </si>
  <si>
    <t>Anatomia</t>
  </si>
  <si>
    <t>Fizjologia</t>
  </si>
  <si>
    <t>Gimnastyka szkolna</t>
  </si>
  <si>
    <t>Metody i zasady oceny postawy ciała</t>
  </si>
  <si>
    <t>Antropomotoryka</t>
  </si>
  <si>
    <t>Patomechanika wad postawy</t>
  </si>
  <si>
    <t>Ćw. korekcyjne z elem. rehabilitacji ruchowej</t>
  </si>
  <si>
    <t>Metodyka zajęć gimnastyki korekcyjno - kompensacyjnej</t>
  </si>
  <si>
    <t>Z3,4,5</t>
  </si>
  <si>
    <t>Modelowanie statystyczne w finansach</t>
  </si>
  <si>
    <t>Studia stacjonarne (start 2007/2008)</t>
  </si>
  <si>
    <t>Z4,5,6</t>
  </si>
  <si>
    <t>W.</t>
  </si>
  <si>
    <t>Ćw.</t>
  </si>
  <si>
    <t>Rachunek prawdopodob. z elem. statystyki</t>
  </si>
  <si>
    <t xml:space="preserve">Przedmioty  specjalistyczne </t>
  </si>
  <si>
    <t>Informatyczne narzędzia matematyki finans.</t>
  </si>
  <si>
    <t>W semestrze 6. praktyka zawodowa w wymiarze 3 tygodni - 2 pkt. ECTS</t>
  </si>
  <si>
    <t>???</t>
  </si>
  <si>
    <t xml:space="preserve">Diagnoza i terapia pedagogiczna </t>
  </si>
  <si>
    <t xml:space="preserve">Teoretyczne podstawy kształcenia wczesnoszkolnego </t>
  </si>
  <si>
    <t xml:space="preserve">Edukacja polonistyczna z metodyką </t>
  </si>
  <si>
    <t xml:space="preserve">Edukacja matematyczna z metodyką </t>
  </si>
  <si>
    <t xml:space="preserve">Edukacja środowiskowa z metodyką </t>
  </si>
  <si>
    <t xml:space="preserve">Edukacja plastyczno-techniczna z metodyką </t>
  </si>
  <si>
    <t xml:space="preserve">Edukacja muzyczna z metodyką </t>
  </si>
  <si>
    <t xml:space="preserve">Kultura fizyczna z metodyką </t>
  </si>
  <si>
    <t xml:space="preserve">Gry i zabawy edukacyjne </t>
  </si>
  <si>
    <t xml:space="preserve">Logopedia </t>
  </si>
  <si>
    <t>Drugi przedmiot nauczania (gimnastyka korek. - komp.)</t>
  </si>
  <si>
    <t>Drugi przedmiot nauczania (język ang./niem.)</t>
  </si>
  <si>
    <t>Drugi przedmiot nauczania (kszt. wczesnoszkolne)</t>
  </si>
  <si>
    <t>Metodyka wychowania fizycznego (z 2., 3. I 4. sem. WF)</t>
  </si>
  <si>
    <t xml:space="preserve">Teoria wychowania fizycznego (z 5. sem. WF) </t>
  </si>
  <si>
    <t>Anatomia (z 1. sem. WF)</t>
  </si>
  <si>
    <t>Antropomotoryka (z 3. sem. WF)</t>
  </si>
  <si>
    <t>Pływanie i ratownictwo (z 4. sem. WF)</t>
  </si>
  <si>
    <t>Lekkoatletyka (z 2. sem. WF)</t>
  </si>
  <si>
    <t>Piłka koszykowa (z 1. sem. WF)</t>
  </si>
  <si>
    <t>Piłka siatkowa (z 4. sem. WF)</t>
  </si>
  <si>
    <t>Piłka ręczna (z 3. sem. WF)</t>
  </si>
  <si>
    <t>z6</t>
  </si>
  <si>
    <t>Piłka nożna (z 2. sem. WF)</t>
  </si>
  <si>
    <t>z5</t>
  </si>
  <si>
    <t>Gimnastyka szkolna (z 2. sem. WF)</t>
  </si>
  <si>
    <t>Zabawy i gry ruchowe (z 1 sem. WF)</t>
  </si>
  <si>
    <t>Muzyka rytm i taniec (z 3. sem. WF)</t>
  </si>
  <si>
    <t>Dydaktyka nauczania plastyki</t>
  </si>
  <si>
    <t>Warsztaty technik rysunkowo-graficznych</t>
  </si>
  <si>
    <t>Warsztaty technik malarskich</t>
  </si>
  <si>
    <t>Warsztaty technik rzeźbiarskich i kształtowania przestrzeni</t>
  </si>
  <si>
    <t>Historia sztuki</t>
  </si>
  <si>
    <t>Z3,4</t>
  </si>
  <si>
    <t>Multimedia w edukacji artystycznej</t>
  </si>
  <si>
    <t>Historia idei i doktryn estetycznych</t>
  </si>
  <si>
    <t>Kierunek: matematyka,     specjalność nauczycielska z dodatkową specjalnością nauczycielską - wychowanie fizyczne</t>
  </si>
  <si>
    <t>Kierunek: matematyka,     specjalność nauczycielska z dodatkową specjalnością nauczycielską - edukacja artystyczna w zakresie sztuk plastycznych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</si>
</sst>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\ &quot;$&quot;;\-#,##0\ &quot;$&quot;"/>
    <numFmt numFmtId="168" formatCode="#,##0\ &quot;$&quot;;[Red]\-#,##0\ &quot;$&quot;"/>
    <numFmt numFmtId="169" formatCode="#,##0.00\ &quot;$&quot;;\-#,##0.00\ &quot;$&quot;"/>
    <numFmt numFmtId="170" formatCode="#,##0.00\ &quot;$&quot;;[Red]\-#,##0.00\ &quot;$&quot;"/>
    <numFmt numFmtId="171" formatCode="_-* #,##0\ &quot;$&quot;_-;\-* #,##0\ &quot;$&quot;_-;_-* &quot;-&quot;\ &quot;$&quot;_-;_-@_-"/>
    <numFmt numFmtId="172" formatCode="_-* #,##0\ _$_-;\-* #,##0\ _$_-;_-* &quot;-&quot;\ _$_-;_-@_-"/>
    <numFmt numFmtId="173" formatCode="_-* #,##0.00\ &quot;$&quot;_-;\-* #,##0.00\ &quot;$&quot;_-;_-* &quot;-&quot;??\ &quot;$&quot;_-;_-@_-"/>
    <numFmt numFmtId="174" formatCode="_-* #,##0.00\ _$_-;\-* #,##0.00\ _$_-;_-* &quot;-&quot;??\ _$_-;_-@_-"/>
    <numFmt numFmtId="175" formatCode="0.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10"/>
      <name val="Arial CE"/>
      <family val="0"/>
    </font>
    <font>
      <sz val="8"/>
      <name val="Arial"/>
      <family val="2"/>
    </font>
    <font>
      <b/>
      <sz val="7"/>
      <name val="Arial CE"/>
      <family val="2"/>
    </font>
    <font>
      <sz val="7"/>
      <name val="Arial CE"/>
      <family val="2"/>
    </font>
    <font>
      <sz val="7"/>
      <color indexed="8"/>
      <name val="Arial CE"/>
      <family val="2"/>
    </font>
    <font>
      <sz val="7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3" borderId="3" xfId="0" applyFont="1" applyFill="1" applyBorder="1" applyAlignment="1">
      <alignment wrapText="1"/>
    </xf>
    <xf numFmtId="0" fontId="4" fillId="3" borderId="3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3" xfId="0" applyFont="1" applyBorder="1" applyAlignment="1">
      <alignment wrapText="1"/>
    </xf>
    <xf numFmtId="0" fontId="4" fillId="5" borderId="3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4" fillId="5" borderId="2" xfId="0" applyFont="1" applyFill="1" applyBorder="1" applyAlignment="1">
      <alignment/>
    </xf>
    <xf numFmtId="0" fontId="4" fillId="0" borderId="3" xfId="0" applyFont="1" applyFill="1" applyBorder="1" applyAlignment="1">
      <alignment wrapText="1"/>
    </xf>
    <xf numFmtId="0" fontId="3" fillId="4" borderId="6" xfId="0" applyFont="1" applyFill="1" applyBorder="1" applyAlignment="1">
      <alignment/>
    </xf>
    <xf numFmtId="0" fontId="3" fillId="4" borderId="6" xfId="0" applyFont="1" applyFill="1" applyBorder="1" applyAlignment="1">
      <alignment wrapText="1"/>
    </xf>
    <xf numFmtId="0" fontId="4" fillId="0" borderId="3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2" borderId="4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6" xfId="0" applyFont="1" applyFill="1" applyBorder="1" applyAlignment="1">
      <alignment wrapText="1"/>
    </xf>
    <xf numFmtId="0" fontId="3" fillId="3" borderId="7" xfId="0" applyFont="1" applyFill="1" applyBorder="1" applyAlignment="1">
      <alignment/>
    </xf>
    <xf numFmtId="0" fontId="3" fillId="3" borderId="3" xfId="0" applyFont="1" applyFill="1" applyBorder="1" applyAlignment="1">
      <alignment wrapText="1"/>
    </xf>
    <xf numFmtId="0" fontId="0" fillId="3" borderId="5" xfId="0" applyFill="1" applyBorder="1" applyAlignment="1">
      <alignment/>
    </xf>
    <xf numFmtId="0" fontId="0" fillId="3" borderId="4" xfId="0" applyFill="1" applyBorder="1" applyAlignment="1">
      <alignment/>
    </xf>
    <xf numFmtId="0" fontId="5" fillId="5" borderId="1" xfId="0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5" fillId="5" borderId="3" xfId="0" applyFont="1" applyFill="1" applyBorder="1" applyAlignment="1">
      <alignment/>
    </xf>
    <xf numFmtId="0" fontId="3" fillId="4" borderId="5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3" fillId="4" borderId="3" xfId="0" applyFont="1" applyFill="1" applyBorder="1" applyAlignment="1">
      <alignment wrapText="1"/>
    </xf>
    <xf numFmtId="0" fontId="0" fillId="4" borderId="5" xfId="0" applyFill="1" applyBorder="1" applyAlignment="1">
      <alignment/>
    </xf>
    <xf numFmtId="0" fontId="0" fillId="4" borderId="4" xfId="0" applyFill="1" applyBorder="1" applyAlignment="1">
      <alignment/>
    </xf>
    <xf numFmtId="0" fontId="4" fillId="2" borderId="0" xfId="0" applyFont="1" applyFill="1" applyAlignment="1">
      <alignment/>
    </xf>
    <xf numFmtId="0" fontId="6" fillId="0" borderId="0" xfId="0" applyFont="1" applyAlignment="1">
      <alignment horizontal="left"/>
    </xf>
    <xf numFmtId="0" fontId="4" fillId="5" borderId="0" xfId="0" applyFont="1" applyFill="1" applyAlignment="1">
      <alignment/>
    </xf>
    <xf numFmtId="0" fontId="4" fillId="5" borderId="8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7" fillId="3" borderId="9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wrapText="1"/>
    </xf>
    <xf numFmtId="0" fontId="3" fillId="4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0" fontId="3" fillId="4" borderId="10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5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75" fontId="3" fillId="3" borderId="5" xfId="0" applyNumberFormat="1" applyFont="1" applyFill="1" applyBorder="1" applyAlignment="1">
      <alignment horizontal="center" vertical="center"/>
    </xf>
    <xf numFmtId="175" fontId="3" fillId="3" borderId="4" xfId="0" applyNumberFormat="1" applyFont="1" applyFill="1" applyBorder="1" applyAlignment="1">
      <alignment horizontal="center" vertical="center"/>
    </xf>
    <xf numFmtId="175" fontId="3" fillId="3" borderId="11" xfId="0" applyNumberFormat="1" applyFont="1" applyFill="1" applyBorder="1" applyAlignment="1">
      <alignment horizontal="center" vertical="center"/>
    </xf>
    <xf numFmtId="175" fontId="3" fillId="3" borderId="12" xfId="0" applyNumberFormat="1" applyFont="1" applyFill="1" applyBorder="1" applyAlignment="1">
      <alignment horizontal="center" vertical="center"/>
    </xf>
    <xf numFmtId="175" fontId="3" fillId="4" borderId="5" xfId="0" applyNumberFormat="1" applyFont="1" applyFill="1" applyBorder="1" applyAlignment="1">
      <alignment horizontal="center" vertical="center"/>
    </xf>
    <xf numFmtId="175" fontId="3" fillId="4" borderId="4" xfId="0" applyNumberFormat="1" applyFont="1" applyFill="1" applyBorder="1" applyAlignment="1">
      <alignment horizontal="center" vertical="center"/>
    </xf>
    <xf numFmtId="175" fontId="3" fillId="4" borderId="12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175" fontId="3" fillId="4" borderId="11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8" fillId="4" borderId="10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textRotation="90"/>
    </xf>
    <xf numFmtId="0" fontId="9" fillId="2" borderId="5" xfId="0" applyFont="1" applyFill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4" borderId="3" xfId="0" applyFont="1" applyFill="1" applyBorder="1" applyAlignment="1">
      <alignment/>
    </xf>
    <xf numFmtId="0" fontId="8" fillId="4" borderId="3" xfId="0" applyFont="1" applyFill="1" applyBorder="1" applyAlignment="1">
      <alignment/>
    </xf>
    <xf numFmtId="0" fontId="9" fillId="4" borderId="5" xfId="0" applyFont="1" applyFill="1" applyBorder="1" applyAlignment="1">
      <alignment/>
    </xf>
    <xf numFmtId="0" fontId="9" fillId="4" borderId="1" xfId="0" applyFont="1" applyFill="1" applyBorder="1" applyAlignment="1">
      <alignment/>
    </xf>
    <xf numFmtId="0" fontId="9" fillId="4" borderId="2" xfId="0" applyFont="1" applyFill="1" applyBorder="1" applyAlignment="1">
      <alignment/>
    </xf>
    <xf numFmtId="0" fontId="9" fillId="0" borderId="3" xfId="0" applyFont="1" applyBorder="1" applyAlignment="1">
      <alignment/>
    </xf>
    <xf numFmtId="0" fontId="9" fillId="2" borderId="3" xfId="0" applyFont="1" applyFill="1" applyBorder="1" applyAlignment="1">
      <alignment vertical="center"/>
    </xf>
    <xf numFmtId="0" fontId="9" fillId="2" borderId="5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Alignment="1">
      <alignment/>
    </xf>
    <xf numFmtId="0" fontId="9" fillId="0" borderId="3" xfId="0" applyFont="1" applyBorder="1" applyAlignment="1">
      <alignment wrapText="1"/>
    </xf>
    <xf numFmtId="0" fontId="8" fillId="4" borderId="5" xfId="0" applyFont="1" applyFill="1" applyBorder="1" applyAlignment="1">
      <alignment/>
    </xf>
    <xf numFmtId="0" fontId="8" fillId="4" borderId="1" xfId="0" applyFont="1" applyFill="1" applyBorder="1" applyAlignment="1">
      <alignment/>
    </xf>
    <xf numFmtId="0" fontId="8" fillId="4" borderId="4" xfId="0" applyFont="1" applyFill="1" applyBorder="1" applyAlignment="1">
      <alignment/>
    </xf>
    <xf numFmtId="0" fontId="8" fillId="4" borderId="2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0" borderId="3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Fill="1" applyBorder="1" applyAlignment="1">
      <alignment/>
    </xf>
    <xf numFmtId="0" fontId="9" fillId="0" borderId="3" xfId="0" applyFont="1" applyFill="1" applyBorder="1" applyAlignment="1">
      <alignment wrapText="1"/>
    </xf>
    <xf numFmtId="0" fontId="9" fillId="0" borderId="4" xfId="0" applyFont="1" applyBorder="1" applyAlignment="1">
      <alignment/>
    </xf>
    <xf numFmtId="0" fontId="9" fillId="4" borderId="4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9" fillId="3" borderId="3" xfId="0" applyFont="1" applyFill="1" applyBorder="1" applyAlignment="1">
      <alignment vertical="center"/>
    </xf>
    <xf numFmtId="0" fontId="9" fillId="3" borderId="5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9" fillId="3" borderId="4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9" fillId="3" borderId="1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wrapText="1"/>
    </xf>
    <xf numFmtId="0" fontId="9" fillId="5" borderId="3" xfId="0" applyFont="1" applyFill="1" applyBorder="1" applyAlignment="1">
      <alignment/>
    </xf>
    <xf numFmtId="0" fontId="9" fillId="5" borderId="3" xfId="0" applyFont="1" applyFill="1" applyBorder="1" applyAlignment="1">
      <alignment wrapText="1"/>
    </xf>
    <xf numFmtId="0" fontId="9" fillId="5" borderId="3" xfId="0" applyFont="1" applyFill="1" applyBorder="1" applyAlignment="1">
      <alignment vertical="center"/>
    </xf>
    <xf numFmtId="0" fontId="9" fillId="5" borderId="5" xfId="0" applyFont="1" applyFill="1" applyBorder="1" applyAlignment="1">
      <alignment/>
    </xf>
    <xf numFmtId="0" fontId="9" fillId="5" borderId="1" xfId="0" applyFont="1" applyFill="1" applyBorder="1" applyAlignment="1">
      <alignment/>
    </xf>
    <xf numFmtId="0" fontId="9" fillId="5" borderId="4" xfId="0" applyFont="1" applyFill="1" applyBorder="1" applyAlignment="1">
      <alignment/>
    </xf>
    <xf numFmtId="0" fontId="9" fillId="5" borderId="2" xfId="0" applyFont="1" applyFill="1" applyBorder="1" applyAlignment="1">
      <alignment/>
    </xf>
    <xf numFmtId="0" fontId="10" fillId="5" borderId="3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8" fillId="4" borderId="6" xfId="0" applyFont="1" applyFill="1" applyBorder="1" applyAlignment="1">
      <alignment/>
    </xf>
    <xf numFmtId="0" fontId="8" fillId="4" borderId="6" xfId="0" applyFont="1" applyFill="1" applyBorder="1" applyAlignment="1">
      <alignment wrapText="1"/>
    </xf>
    <xf numFmtId="0" fontId="8" fillId="4" borderId="3" xfId="0" applyFont="1" applyFill="1" applyBorder="1" applyAlignment="1">
      <alignment wrapText="1"/>
    </xf>
    <xf numFmtId="0" fontId="8" fillId="4" borderId="3" xfId="0" applyFont="1" applyFill="1" applyBorder="1" applyAlignment="1">
      <alignment horizontal="center"/>
    </xf>
    <xf numFmtId="175" fontId="8" fillId="4" borderId="5" xfId="0" applyNumberFormat="1" applyFont="1" applyFill="1" applyBorder="1" applyAlignment="1">
      <alignment horizontal="center" vertical="center"/>
    </xf>
    <xf numFmtId="175" fontId="8" fillId="4" borderId="4" xfId="0" applyNumberFormat="1" applyFont="1" applyFill="1" applyBorder="1" applyAlignment="1">
      <alignment horizontal="center" vertical="center"/>
    </xf>
    <xf numFmtId="175" fontId="8" fillId="4" borderId="12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175" fontId="8" fillId="4" borderId="11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8" fillId="4" borderId="0" xfId="0" applyFont="1" applyFill="1" applyAlignment="1">
      <alignment horizontal="center" wrapText="1"/>
    </xf>
    <xf numFmtId="0" fontId="9" fillId="4" borderId="0" xfId="0" applyFont="1" applyFill="1" applyAlignment="1">
      <alignment horizontal="center" wrapText="1"/>
    </xf>
    <xf numFmtId="0" fontId="10" fillId="3" borderId="3" xfId="0" applyFont="1" applyFill="1" applyBorder="1" applyAlignment="1">
      <alignment/>
    </xf>
    <xf numFmtId="0" fontId="10" fillId="3" borderId="1" xfId="0" applyFont="1" applyFill="1" applyBorder="1" applyAlignment="1">
      <alignment/>
    </xf>
    <xf numFmtId="0" fontId="9" fillId="5" borderId="8" xfId="0" applyFont="1" applyFill="1" applyBorder="1" applyAlignment="1">
      <alignment wrapText="1"/>
    </xf>
    <xf numFmtId="0" fontId="9" fillId="5" borderId="8" xfId="0" applyFont="1" applyFill="1" applyBorder="1" applyAlignment="1">
      <alignment/>
    </xf>
    <xf numFmtId="0" fontId="9" fillId="5" borderId="6" xfId="0" applyFont="1" applyFill="1" applyBorder="1" applyAlignment="1">
      <alignment wrapText="1"/>
    </xf>
    <xf numFmtId="0" fontId="9" fillId="5" borderId="18" xfId="0" applyFont="1" applyFill="1" applyBorder="1" applyAlignment="1">
      <alignment wrapText="1"/>
    </xf>
    <xf numFmtId="0" fontId="9" fillId="5" borderId="0" xfId="0" applyFont="1" applyFill="1" applyAlignment="1">
      <alignment/>
    </xf>
    <xf numFmtId="0" fontId="9" fillId="5" borderId="6" xfId="0" applyFont="1" applyFill="1" applyBorder="1" applyAlignment="1">
      <alignment/>
    </xf>
    <xf numFmtId="0" fontId="11" fillId="5" borderId="1" xfId="0" applyFont="1" applyFill="1" applyBorder="1" applyAlignment="1">
      <alignment/>
    </xf>
    <xf numFmtId="0" fontId="11" fillId="5" borderId="3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0"/>
  <sheetViews>
    <sheetView workbookViewId="0" topLeftCell="A27">
      <selection activeCell="B43" sqref="B43"/>
    </sheetView>
  </sheetViews>
  <sheetFormatPr defaultColWidth="9.00390625" defaultRowHeight="12.75"/>
  <cols>
    <col min="1" max="1" width="3.125" style="0" customWidth="1"/>
    <col min="2" max="2" width="28.625" style="0" customWidth="1"/>
    <col min="3" max="3" width="6.25390625" style="0" customWidth="1"/>
    <col min="4" max="4" width="4.25390625" style="0" customWidth="1"/>
    <col min="5" max="5" width="3.875" style="0" customWidth="1"/>
    <col min="6" max="6" width="4.375" style="0" customWidth="1"/>
    <col min="7" max="7" width="3.875" style="0" customWidth="1"/>
    <col min="8" max="25" width="4.75390625" style="0" customWidth="1"/>
    <col min="26" max="26" width="26.875" style="0" customWidth="1"/>
    <col min="27" max="27" width="21.25390625" style="0" customWidth="1"/>
    <col min="28" max="28" width="24.875" style="0" customWidth="1"/>
    <col min="29" max="29" width="31.25390625" style="0" bestFit="1" customWidth="1"/>
  </cols>
  <sheetData>
    <row r="1" spans="1:25" s="1" customFormat="1" ht="12.75" customHeight="1">
      <c r="A1" s="78" t="s">
        <v>58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s="1" customFormat="1" ht="11.25">
      <c r="A2" s="80" t="s">
        <v>99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s="1" customFormat="1" ht="13.5" customHeight="1">
      <c r="A3" s="84" t="s">
        <v>0</v>
      </c>
      <c r="B3" s="84" t="s">
        <v>1</v>
      </c>
      <c r="C3" s="85" t="s">
        <v>18</v>
      </c>
      <c r="D3" s="86" t="s">
        <v>4</v>
      </c>
      <c r="E3" s="86"/>
      <c r="F3" s="86"/>
      <c r="G3" s="86"/>
      <c r="H3" s="84" t="s">
        <v>6</v>
      </c>
      <c r="I3" s="84"/>
      <c r="J3" s="84"/>
      <c r="K3" s="84"/>
      <c r="L3" s="84"/>
      <c r="M3" s="84"/>
      <c r="N3" s="84" t="s">
        <v>7</v>
      </c>
      <c r="O3" s="84"/>
      <c r="P3" s="84"/>
      <c r="Q3" s="84"/>
      <c r="R3" s="84"/>
      <c r="S3" s="84"/>
      <c r="T3" s="84" t="s">
        <v>8</v>
      </c>
      <c r="U3" s="84"/>
      <c r="V3" s="84"/>
      <c r="W3" s="84"/>
      <c r="X3" s="84"/>
      <c r="Y3" s="84"/>
    </row>
    <row r="4" spans="1:25" s="1" customFormat="1" ht="12" customHeight="1">
      <c r="A4" s="84"/>
      <c r="B4" s="84"/>
      <c r="C4" s="85"/>
      <c r="D4" s="87" t="s">
        <v>2</v>
      </c>
      <c r="E4" s="87" t="s">
        <v>3</v>
      </c>
      <c r="F4" s="87" t="s">
        <v>9</v>
      </c>
      <c r="G4" s="88" t="s">
        <v>5</v>
      </c>
      <c r="H4" s="81" t="s">
        <v>10</v>
      </c>
      <c r="I4" s="82"/>
      <c r="J4" s="83"/>
      <c r="K4" s="81" t="s">
        <v>11</v>
      </c>
      <c r="L4" s="82"/>
      <c r="M4" s="83"/>
      <c r="N4" s="81" t="s">
        <v>12</v>
      </c>
      <c r="O4" s="82"/>
      <c r="P4" s="83"/>
      <c r="Q4" s="81" t="s">
        <v>13</v>
      </c>
      <c r="R4" s="82"/>
      <c r="S4" s="83"/>
      <c r="T4" s="81" t="s">
        <v>14</v>
      </c>
      <c r="U4" s="82"/>
      <c r="V4" s="83"/>
      <c r="W4" s="81" t="s">
        <v>15</v>
      </c>
      <c r="X4" s="82"/>
      <c r="Y4" s="83"/>
    </row>
    <row r="5" spans="1:25" s="1" customFormat="1" ht="24" customHeight="1">
      <c r="A5" s="84"/>
      <c r="B5" s="84"/>
      <c r="C5" s="85"/>
      <c r="D5" s="87"/>
      <c r="E5" s="87"/>
      <c r="F5" s="87"/>
      <c r="G5" s="88"/>
      <c r="H5" s="2" t="s">
        <v>101</v>
      </c>
      <c r="I5" s="15" t="s">
        <v>102</v>
      </c>
      <c r="J5" s="3" t="s">
        <v>69</v>
      </c>
      <c r="K5" s="2" t="s">
        <v>101</v>
      </c>
      <c r="L5" s="15" t="s">
        <v>102</v>
      </c>
      <c r="M5" s="3" t="s">
        <v>69</v>
      </c>
      <c r="N5" s="2" t="s">
        <v>101</v>
      </c>
      <c r="O5" s="15" t="s">
        <v>102</v>
      </c>
      <c r="P5" s="3" t="s">
        <v>69</v>
      </c>
      <c r="Q5" s="2" t="s">
        <v>101</v>
      </c>
      <c r="R5" s="15" t="s">
        <v>102</v>
      </c>
      <c r="S5" s="3" t="s">
        <v>69</v>
      </c>
      <c r="T5" s="2" t="s">
        <v>101</v>
      </c>
      <c r="U5" s="15" t="s">
        <v>102</v>
      </c>
      <c r="V5" s="3" t="s">
        <v>69</v>
      </c>
      <c r="W5" s="2" t="s">
        <v>101</v>
      </c>
      <c r="X5" s="15" t="s">
        <v>102</v>
      </c>
      <c r="Y5" s="3" t="s">
        <v>69</v>
      </c>
    </row>
    <row r="6" spans="1:25" s="1" customFormat="1" ht="11.25">
      <c r="A6" s="17"/>
      <c r="B6" s="46" t="s">
        <v>19</v>
      </c>
      <c r="C6" s="17"/>
      <c r="D6" s="17"/>
      <c r="E6" s="17"/>
      <c r="F6" s="17"/>
      <c r="G6" s="18"/>
      <c r="H6" s="19"/>
      <c r="I6" s="17"/>
      <c r="J6" s="20"/>
      <c r="K6" s="19"/>
      <c r="L6" s="17"/>
      <c r="M6" s="20"/>
      <c r="N6" s="19"/>
      <c r="O6" s="17"/>
      <c r="P6" s="20"/>
      <c r="Q6" s="19"/>
      <c r="R6" s="17"/>
      <c r="S6" s="20"/>
      <c r="T6" s="19"/>
      <c r="U6" s="17"/>
      <c r="V6" s="20"/>
      <c r="W6" s="19"/>
      <c r="X6" s="17"/>
      <c r="Y6" s="20"/>
    </row>
    <row r="7" spans="1:25" s="1" customFormat="1" ht="11.25">
      <c r="A7" s="26">
        <v>1</v>
      </c>
      <c r="B7" s="26" t="s">
        <v>59</v>
      </c>
      <c r="C7" s="26" t="s">
        <v>40</v>
      </c>
      <c r="D7" s="14">
        <f aca="true" t="shared" si="0" ref="D7:D12">H7+I7+K7+L7+N7+O7+Q7+R7+T7+U7+W7+X7</f>
        <v>120</v>
      </c>
      <c r="E7" s="14">
        <f aca="true" t="shared" si="1" ref="E7:F12">H7+K7+N7+Q7+T7+W7</f>
        <v>0</v>
      </c>
      <c r="F7" s="14">
        <f t="shared" si="1"/>
        <v>120</v>
      </c>
      <c r="G7" s="28"/>
      <c r="H7" s="29"/>
      <c r="I7" s="26">
        <v>30</v>
      </c>
      <c r="J7" s="30">
        <v>1</v>
      </c>
      <c r="K7" s="29"/>
      <c r="L7" s="26">
        <v>30</v>
      </c>
      <c r="M7" s="30">
        <v>1</v>
      </c>
      <c r="N7" s="29"/>
      <c r="O7" s="26">
        <v>30</v>
      </c>
      <c r="P7" s="30">
        <v>1</v>
      </c>
      <c r="Q7" s="29"/>
      <c r="R7" s="26">
        <v>30</v>
      </c>
      <c r="S7" s="30">
        <v>2</v>
      </c>
      <c r="T7" s="29"/>
      <c r="U7" s="26"/>
      <c r="V7" s="30"/>
      <c r="W7" s="29"/>
      <c r="X7" s="26"/>
      <c r="Y7" s="30"/>
    </row>
    <row r="8" spans="1:25" s="1" customFormat="1" ht="11.25">
      <c r="A8" s="26">
        <v>2</v>
      </c>
      <c r="B8" s="26" t="s">
        <v>66</v>
      </c>
      <c r="C8" s="26" t="s">
        <v>34</v>
      </c>
      <c r="D8" s="14">
        <f t="shared" si="0"/>
        <v>60</v>
      </c>
      <c r="E8" s="14">
        <f t="shared" si="1"/>
        <v>30</v>
      </c>
      <c r="F8" s="14">
        <f t="shared" si="1"/>
        <v>30</v>
      </c>
      <c r="G8" s="28"/>
      <c r="H8" s="29"/>
      <c r="I8" s="26"/>
      <c r="J8" s="30"/>
      <c r="K8" s="29"/>
      <c r="L8" s="26"/>
      <c r="M8" s="30"/>
      <c r="N8" s="29"/>
      <c r="O8" s="26"/>
      <c r="P8" s="30"/>
      <c r="Q8" s="29"/>
      <c r="R8" s="26"/>
      <c r="S8" s="30"/>
      <c r="T8" s="29"/>
      <c r="U8" s="26"/>
      <c r="V8" s="30"/>
      <c r="W8" s="29">
        <v>30</v>
      </c>
      <c r="X8" s="26">
        <v>30</v>
      </c>
      <c r="Y8" s="30">
        <v>3</v>
      </c>
    </row>
    <row r="9" spans="1:25" s="1" customFormat="1" ht="11.25">
      <c r="A9" s="26">
        <v>3</v>
      </c>
      <c r="B9" s="26" t="s">
        <v>16</v>
      </c>
      <c r="C9" s="26" t="s">
        <v>35</v>
      </c>
      <c r="D9" s="14">
        <f t="shared" si="0"/>
        <v>60</v>
      </c>
      <c r="E9" s="14">
        <f t="shared" si="1"/>
        <v>0</v>
      </c>
      <c r="F9" s="14">
        <f t="shared" si="1"/>
        <v>60</v>
      </c>
      <c r="G9" s="28"/>
      <c r="H9" s="29"/>
      <c r="I9" s="26">
        <v>30</v>
      </c>
      <c r="J9" s="30">
        <v>1</v>
      </c>
      <c r="K9" s="29"/>
      <c r="L9" s="26">
        <v>30</v>
      </c>
      <c r="M9" s="30">
        <v>1</v>
      </c>
      <c r="N9" s="29"/>
      <c r="O9" s="26"/>
      <c r="P9" s="30"/>
      <c r="Q9" s="29"/>
      <c r="R9" s="26"/>
      <c r="S9" s="30"/>
      <c r="T9" s="29"/>
      <c r="U9" s="26"/>
      <c r="V9" s="30"/>
      <c r="W9" s="29"/>
      <c r="X9" s="26"/>
      <c r="Y9" s="30"/>
    </row>
    <row r="10" spans="1:25" s="1" customFormat="1" ht="11.25">
      <c r="A10" s="26">
        <v>4</v>
      </c>
      <c r="B10" s="26" t="s">
        <v>22</v>
      </c>
      <c r="C10" s="26" t="s">
        <v>36</v>
      </c>
      <c r="D10" s="14">
        <f t="shared" si="0"/>
        <v>30</v>
      </c>
      <c r="E10" s="14">
        <f t="shared" si="1"/>
        <v>0</v>
      </c>
      <c r="F10" s="14"/>
      <c r="G10" s="28">
        <v>30</v>
      </c>
      <c r="H10" s="29"/>
      <c r="I10" s="26">
        <v>30</v>
      </c>
      <c r="J10" s="30">
        <v>2</v>
      </c>
      <c r="K10" s="29"/>
      <c r="L10" s="26"/>
      <c r="M10" s="30"/>
      <c r="N10" s="29"/>
      <c r="O10" s="26"/>
      <c r="P10" s="30"/>
      <c r="Q10" s="29"/>
      <c r="R10" s="26"/>
      <c r="S10" s="30"/>
      <c r="T10" s="29"/>
      <c r="U10" s="26"/>
      <c r="V10" s="30"/>
      <c r="W10" s="29"/>
      <c r="X10" s="26"/>
      <c r="Y10" s="30"/>
    </row>
    <row r="11" spans="1:25" s="1" customFormat="1" ht="11.25">
      <c r="A11" s="26">
        <v>5</v>
      </c>
      <c r="B11" s="1" t="s">
        <v>47</v>
      </c>
      <c r="C11" s="26" t="s">
        <v>44</v>
      </c>
      <c r="D11" s="14">
        <f t="shared" si="0"/>
        <v>5</v>
      </c>
      <c r="E11" s="14">
        <f t="shared" si="1"/>
        <v>5</v>
      </c>
      <c r="F11" s="14">
        <f t="shared" si="1"/>
        <v>0</v>
      </c>
      <c r="G11" s="28"/>
      <c r="H11" s="29"/>
      <c r="I11" s="26"/>
      <c r="J11" s="30"/>
      <c r="K11" s="29"/>
      <c r="L11" s="26"/>
      <c r="M11" s="30"/>
      <c r="N11" s="29"/>
      <c r="O11" s="26"/>
      <c r="P11" s="30"/>
      <c r="Q11" s="29"/>
      <c r="R11" s="26"/>
      <c r="S11" s="30"/>
      <c r="T11" s="29"/>
      <c r="U11" s="26"/>
      <c r="V11" s="30"/>
      <c r="W11" s="29">
        <v>5</v>
      </c>
      <c r="X11" s="26"/>
      <c r="Y11" s="30"/>
    </row>
    <row r="12" spans="1:25" s="1" customFormat="1" ht="11.25">
      <c r="A12" s="26">
        <v>6</v>
      </c>
      <c r="B12" s="39" t="s">
        <v>60</v>
      </c>
      <c r="C12" s="39" t="s">
        <v>44</v>
      </c>
      <c r="D12" s="14">
        <f t="shared" si="0"/>
        <v>25</v>
      </c>
      <c r="E12" s="14">
        <f t="shared" si="1"/>
        <v>10</v>
      </c>
      <c r="F12" s="14">
        <f t="shared" si="1"/>
        <v>15</v>
      </c>
      <c r="G12" s="28"/>
      <c r="H12" s="40"/>
      <c r="I12" s="39"/>
      <c r="J12" s="41"/>
      <c r="K12" s="40"/>
      <c r="L12" s="39"/>
      <c r="M12" s="41"/>
      <c r="N12" s="40"/>
      <c r="O12" s="39"/>
      <c r="P12" s="41"/>
      <c r="Q12" s="40"/>
      <c r="R12" s="39"/>
      <c r="S12" s="41"/>
      <c r="T12" s="40"/>
      <c r="U12" s="39"/>
      <c r="V12" s="41"/>
      <c r="W12" s="40">
        <v>10</v>
      </c>
      <c r="X12" s="39">
        <v>15</v>
      </c>
      <c r="Y12" s="41">
        <v>2</v>
      </c>
    </row>
    <row r="13" spans="1:25" s="1" customFormat="1" ht="11.25">
      <c r="A13" s="17"/>
      <c r="B13" s="46" t="s">
        <v>68</v>
      </c>
      <c r="C13" s="17"/>
      <c r="D13" s="17"/>
      <c r="E13" s="17"/>
      <c r="F13" s="17"/>
      <c r="G13" s="18"/>
      <c r="H13" s="19"/>
      <c r="I13" s="17"/>
      <c r="J13" s="20"/>
      <c r="K13" s="19"/>
      <c r="L13" s="17"/>
      <c r="M13" s="20"/>
      <c r="N13" s="19"/>
      <c r="O13" s="17"/>
      <c r="P13" s="20"/>
      <c r="Q13" s="19"/>
      <c r="R13" s="17"/>
      <c r="S13" s="20"/>
      <c r="T13" s="19"/>
      <c r="U13" s="17"/>
      <c r="V13" s="20"/>
      <c r="W13" s="19"/>
      <c r="X13" s="17"/>
      <c r="Y13" s="20"/>
    </row>
    <row r="14" spans="1:25" s="1" customFormat="1" ht="11.25">
      <c r="A14" s="26">
        <v>1</v>
      </c>
      <c r="B14" s="26" t="s">
        <v>17</v>
      </c>
      <c r="C14" s="26" t="s">
        <v>37</v>
      </c>
      <c r="D14" s="14">
        <f>H14+I14+K14+L14+N14+O14+Q14+R14+T14+U14+W14+X14</f>
        <v>60</v>
      </c>
      <c r="E14" s="14">
        <f>H14+K14+N14+Q14+T14+W14</f>
        <v>30</v>
      </c>
      <c r="F14" s="14">
        <f>I14+L14+O14+R14+U14+X14</f>
        <v>30</v>
      </c>
      <c r="G14" s="28"/>
      <c r="H14" s="29">
        <v>30</v>
      </c>
      <c r="I14" s="26">
        <v>30</v>
      </c>
      <c r="J14" s="30">
        <v>7</v>
      </c>
      <c r="K14" s="29"/>
      <c r="L14" s="26"/>
      <c r="M14" s="30"/>
      <c r="N14" s="29"/>
      <c r="O14" s="26"/>
      <c r="P14" s="30"/>
      <c r="Q14" s="29"/>
      <c r="R14" s="26"/>
      <c r="S14" s="30"/>
      <c r="T14" s="29"/>
      <c r="U14" s="26"/>
      <c r="V14" s="30"/>
      <c r="W14" s="29"/>
      <c r="X14" s="26"/>
      <c r="Y14" s="30"/>
    </row>
    <row r="15" spans="1:25" s="1" customFormat="1" ht="11.25">
      <c r="A15" s="26">
        <v>2</v>
      </c>
      <c r="B15" s="26" t="s">
        <v>51</v>
      </c>
      <c r="C15" s="26" t="s">
        <v>77</v>
      </c>
      <c r="D15" s="14">
        <f aca="true" t="shared" si="2" ref="D15:D21">H15+I15+K15+L15+N15+O15+Q15+R15+T15+U15+W15+X15</f>
        <v>330</v>
      </c>
      <c r="E15" s="14">
        <f aca="true" t="shared" si="3" ref="E15:E21">H15+K15+N15+Q15+T15+W15</f>
        <v>165</v>
      </c>
      <c r="F15" s="14">
        <f aca="true" t="shared" si="4" ref="F15:F20">I15+L15+O15+R15+U15+X15</f>
        <v>165</v>
      </c>
      <c r="G15" s="28"/>
      <c r="H15" s="29">
        <v>45</v>
      </c>
      <c r="I15" s="26">
        <v>45</v>
      </c>
      <c r="J15" s="30">
        <v>10</v>
      </c>
      <c r="K15" s="29">
        <v>45</v>
      </c>
      <c r="L15" s="26">
        <v>45</v>
      </c>
      <c r="M15" s="30">
        <v>10</v>
      </c>
      <c r="N15" s="29">
        <v>45</v>
      </c>
      <c r="O15" s="26">
        <v>45</v>
      </c>
      <c r="P15" s="30">
        <v>9</v>
      </c>
      <c r="Q15" s="29">
        <v>30</v>
      </c>
      <c r="R15" s="26">
        <v>30</v>
      </c>
      <c r="S15" s="30">
        <v>6</v>
      </c>
      <c r="T15" s="29"/>
      <c r="U15" s="26"/>
      <c r="V15" s="30"/>
      <c r="W15" s="29"/>
      <c r="X15" s="26"/>
      <c r="Y15" s="30"/>
    </row>
    <row r="16" spans="1:25" s="1" customFormat="1" ht="11.25">
      <c r="A16" s="26">
        <v>3</v>
      </c>
      <c r="B16" s="26" t="s">
        <v>27</v>
      </c>
      <c r="C16" s="26" t="s">
        <v>37</v>
      </c>
      <c r="D16" s="14">
        <f t="shared" si="2"/>
        <v>90</v>
      </c>
      <c r="E16" s="14">
        <f t="shared" si="3"/>
        <v>45</v>
      </c>
      <c r="F16" s="14">
        <f t="shared" si="4"/>
        <v>45</v>
      </c>
      <c r="G16" s="28"/>
      <c r="H16" s="29">
        <v>45</v>
      </c>
      <c r="I16" s="26">
        <v>45</v>
      </c>
      <c r="J16" s="30">
        <v>9</v>
      </c>
      <c r="K16" s="29"/>
      <c r="L16" s="26"/>
      <c r="M16" s="30"/>
      <c r="N16" s="29"/>
      <c r="O16" s="26"/>
      <c r="P16" s="30"/>
      <c r="Q16" s="29"/>
      <c r="R16" s="26"/>
      <c r="S16" s="30"/>
      <c r="T16" s="29"/>
      <c r="U16" s="26"/>
      <c r="V16" s="30"/>
      <c r="W16" s="29"/>
      <c r="X16" s="26"/>
      <c r="Y16" s="30"/>
    </row>
    <row r="17" spans="1:25" s="1" customFormat="1" ht="11.25">
      <c r="A17" s="26">
        <v>4</v>
      </c>
      <c r="B17" s="26" t="s">
        <v>48</v>
      </c>
      <c r="C17" s="26" t="s">
        <v>38</v>
      </c>
      <c r="D17" s="14">
        <f t="shared" si="2"/>
        <v>90</v>
      </c>
      <c r="E17" s="14">
        <f t="shared" si="3"/>
        <v>45</v>
      </c>
      <c r="F17" s="14">
        <f t="shared" si="4"/>
        <v>45</v>
      </c>
      <c r="G17" s="28"/>
      <c r="H17" s="29"/>
      <c r="I17" s="26"/>
      <c r="J17" s="30"/>
      <c r="K17" s="29">
        <v>45</v>
      </c>
      <c r="L17" s="26">
        <v>45</v>
      </c>
      <c r="M17" s="30">
        <v>9</v>
      </c>
      <c r="N17" s="29"/>
      <c r="O17" s="26"/>
      <c r="P17" s="30"/>
      <c r="Q17" s="29"/>
      <c r="R17" s="26"/>
      <c r="S17" s="30"/>
      <c r="T17" s="29"/>
      <c r="U17" s="26"/>
      <c r="V17" s="30"/>
      <c r="W17" s="29"/>
      <c r="X17" s="26"/>
      <c r="Y17" s="30"/>
    </row>
    <row r="18" spans="1:25" s="1" customFormat="1" ht="11.25">
      <c r="A18" s="26">
        <v>4</v>
      </c>
      <c r="B18" s="26" t="s">
        <v>65</v>
      </c>
      <c r="C18" s="26" t="s">
        <v>39</v>
      </c>
      <c r="D18" s="14">
        <f t="shared" si="2"/>
        <v>30</v>
      </c>
      <c r="E18" s="14">
        <f t="shared" si="3"/>
        <v>15</v>
      </c>
      <c r="F18" s="14">
        <f t="shared" si="4"/>
        <v>15</v>
      </c>
      <c r="G18" s="28"/>
      <c r="H18" s="29"/>
      <c r="I18" s="26"/>
      <c r="J18" s="30"/>
      <c r="K18" s="29"/>
      <c r="L18" s="26"/>
      <c r="M18" s="30"/>
      <c r="N18" s="29">
        <v>15</v>
      </c>
      <c r="O18" s="26">
        <v>15</v>
      </c>
      <c r="P18" s="30">
        <v>3</v>
      </c>
      <c r="Q18" s="29"/>
      <c r="R18" s="26"/>
      <c r="S18" s="30"/>
      <c r="T18" s="29"/>
      <c r="U18" s="26"/>
      <c r="V18" s="30"/>
      <c r="W18" s="29"/>
      <c r="X18" s="26"/>
      <c r="Y18" s="30"/>
    </row>
    <row r="19" spans="1:25" s="1" customFormat="1" ht="11.25">
      <c r="A19" s="26">
        <v>5</v>
      </c>
      <c r="B19" s="26" t="s">
        <v>52</v>
      </c>
      <c r="C19" s="26" t="s">
        <v>41</v>
      </c>
      <c r="D19" s="14">
        <f t="shared" si="2"/>
        <v>90</v>
      </c>
      <c r="E19" s="14">
        <f t="shared" si="3"/>
        <v>45</v>
      </c>
      <c r="F19" s="14">
        <f t="shared" si="4"/>
        <v>45</v>
      </c>
      <c r="G19" s="28"/>
      <c r="H19" s="29"/>
      <c r="I19" s="26"/>
      <c r="J19" s="30"/>
      <c r="K19" s="29"/>
      <c r="L19" s="26"/>
      <c r="M19" s="30"/>
      <c r="N19" s="29"/>
      <c r="O19" s="26"/>
      <c r="P19" s="30"/>
      <c r="Q19" s="29"/>
      <c r="R19" s="26"/>
      <c r="S19" s="30"/>
      <c r="T19" s="29">
        <v>45</v>
      </c>
      <c r="U19" s="26">
        <v>45</v>
      </c>
      <c r="V19" s="30">
        <v>9</v>
      </c>
      <c r="W19" s="29"/>
      <c r="X19" s="26"/>
      <c r="Y19" s="30"/>
    </row>
    <row r="20" spans="1:25" s="1" customFormat="1" ht="22.5" customHeight="1">
      <c r="A20" s="26">
        <v>6</v>
      </c>
      <c r="B20" s="32" t="s">
        <v>103</v>
      </c>
      <c r="C20" s="26" t="s">
        <v>40</v>
      </c>
      <c r="D20" s="14">
        <f t="shared" si="2"/>
        <v>120</v>
      </c>
      <c r="E20" s="14">
        <f t="shared" si="3"/>
        <v>60</v>
      </c>
      <c r="F20" s="14">
        <f t="shared" si="4"/>
        <v>60</v>
      </c>
      <c r="G20" s="28"/>
      <c r="H20" s="29"/>
      <c r="I20" s="26"/>
      <c r="J20" s="30"/>
      <c r="K20" s="29"/>
      <c r="L20" s="26"/>
      <c r="M20" s="30"/>
      <c r="N20" s="29">
        <v>30</v>
      </c>
      <c r="O20" s="26">
        <v>30</v>
      </c>
      <c r="P20" s="30">
        <v>6</v>
      </c>
      <c r="Q20" s="29">
        <v>30</v>
      </c>
      <c r="R20" s="26">
        <v>30</v>
      </c>
      <c r="S20" s="30">
        <v>6</v>
      </c>
      <c r="T20" s="29"/>
      <c r="U20" s="26"/>
      <c r="V20" s="30"/>
      <c r="W20" s="29"/>
      <c r="X20" s="26"/>
      <c r="Y20" s="30"/>
    </row>
    <row r="21" spans="1:25" s="1" customFormat="1" ht="11.25">
      <c r="A21" s="26">
        <v>7</v>
      </c>
      <c r="B21" s="26" t="s">
        <v>49</v>
      </c>
      <c r="C21" s="26" t="s">
        <v>53</v>
      </c>
      <c r="D21" s="14">
        <f t="shared" si="2"/>
        <v>105</v>
      </c>
      <c r="E21" s="14">
        <f t="shared" si="3"/>
        <v>30</v>
      </c>
      <c r="F21" s="14"/>
      <c r="G21" s="28">
        <v>75</v>
      </c>
      <c r="H21" s="29"/>
      <c r="I21" s="26"/>
      <c r="J21" s="30"/>
      <c r="K21" s="29">
        <v>30</v>
      </c>
      <c r="L21" s="26">
        <v>45</v>
      </c>
      <c r="M21" s="30">
        <v>9</v>
      </c>
      <c r="N21" s="29"/>
      <c r="O21" s="26">
        <v>30</v>
      </c>
      <c r="P21" s="30">
        <v>3</v>
      </c>
      <c r="Q21" s="29"/>
      <c r="R21" s="26"/>
      <c r="S21" s="30"/>
      <c r="T21" s="29"/>
      <c r="U21" s="26"/>
      <c r="V21" s="30"/>
      <c r="W21" s="29"/>
      <c r="X21" s="26"/>
      <c r="Y21" s="30"/>
    </row>
    <row r="22" spans="1:25" s="1" customFormat="1" ht="11.25">
      <c r="A22" s="17"/>
      <c r="B22" s="46" t="s">
        <v>73</v>
      </c>
      <c r="C22" s="46"/>
      <c r="D22" s="46"/>
      <c r="E22" s="46"/>
      <c r="F22" s="46"/>
      <c r="G22" s="47"/>
      <c r="H22" s="48"/>
      <c r="I22" s="49"/>
      <c r="J22" s="50"/>
      <c r="K22" s="48"/>
      <c r="L22" s="49"/>
      <c r="M22" s="50"/>
      <c r="N22" s="48"/>
      <c r="O22" s="49"/>
      <c r="P22" s="50"/>
      <c r="Q22" s="48"/>
      <c r="R22" s="49"/>
      <c r="S22" s="50"/>
      <c r="T22" s="48"/>
      <c r="U22" s="49"/>
      <c r="V22" s="50"/>
      <c r="W22" s="48"/>
      <c r="X22" s="49"/>
      <c r="Y22" s="50"/>
    </row>
    <row r="23" spans="1:25" s="4" customFormat="1" ht="11.25">
      <c r="A23" s="27">
        <v>1</v>
      </c>
      <c r="B23" s="27" t="s">
        <v>23</v>
      </c>
      <c r="C23" s="27" t="s">
        <v>42</v>
      </c>
      <c r="D23" s="14">
        <f aca="true" t="shared" si="5" ref="D23:D28">H23+I23+K23+L23+N23+O23+Q23+R23+T23+U23+W23+X23</f>
        <v>30</v>
      </c>
      <c r="E23" s="14">
        <f aca="true" t="shared" si="6" ref="E23:F26">H23+K23+N23+Q23+T23+W23</f>
        <v>15</v>
      </c>
      <c r="F23" s="14">
        <f t="shared" si="6"/>
        <v>15</v>
      </c>
      <c r="G23" s="28"/>
      <c r="H23" s="42"/>
      <c r="I23" s="45"/>
      <c r="J23" s="43"/>
      <c r="K23" s="42"/>
      <c r="L23" s="45"/>
      <c r="M23" s="43"/>
      <c r="N23" s="10"/>
      <c r="O23" s="12"/>
      <c r="P23" s="11"/>
      <c r="Q23" s="10">
        <v>15</v>
      </c>
      <c r="R23" s="12">
        <v>15</v>
      </c>
      <c r="S23" s="11">
        <v>3</v>
      </c>
      <c r="T23" s="10"/>
      <c r="U23" s="12"/>
      <c r="V23" s="11"/>
      <c r="W23" s="10"/>
      <c r="X23" s="12"/>
      <c r="Y23" s="11"/>
    </row>
    <row r="24" spans="1:25" s="4" customFormat="1" ht="11.25">
      <c r="A24" s="27">
        <v>2</v>
      </c>
      <c r="B24" s="27" t="s">
        <v>26</v>
      </c>
      <c r="C24" s="27" t="s">
        <v>41</v>
      </c>
      <c r="D24" s="14">
        <f t="shared" si="5"/>
        <v>60</v>
      </c>
      <c r="E24" s="14">
        <f t="shared" si="6"/>
        <v>30</v>
      </c>
      <c r="F24" s="14">
        <f t="shared" si="6"/>
        <v>30</v>
      </c>
      <c r="G24" s="28"/>
      <c r="H24" s="42"/>
      <c r="I24" s="45"/>
      <c r="J24" s="43"/>
      <c r="K24" s="42"/>
      <c r="L24" s="45"/>
      <c r="M24" s="43"/>
      <c r="N24" s="10"/>
      <c r="O24" s="12"/>
      <c r="P24" s="11"/>
      <c r="Q24" s="10"/>
      <c r="R24" s="12"/>
      <c r="S24" s="11"/>
      <c r="T24" s="10">
        <v>30</v>
      </c>
      <c r="U24" s="12">
        <v>30</v>
      </c>
      <c r="V24" s="11">
        <v>6</v>
      </c>
      <c r="W24" s="10"/>
      <c r="X24" s="12"/>
      <c r="Y24" s="11"/>
    </row>
    <row r="25" spans="1:25" s="4" customFormat="1" ht="11.25">
      <c r="A25" s="27">
        <v>3</v>
      </c>
      <c r="B25" s="13" t="s">
        <v>24</v>
      </c>
      <c r="C25" s="27" t="s">
        <v>43</v>
      </c>
      <c r="D25" s="14">
        <f t="shared" si="5"/>
        <v>30</v>
      </c>
      <c r="E25" s="14">
        <f t="shared" si="6"/>
        <v>15</v>
      </c>
      <c r="F25" s="14">
        <f t="shared" si="6"/>
        <v>15</v>
      </c>
      <c r="G25" s="28"/>
      <c r="H25" s="42"/>
      <c r="I25" s="45"/>
      <c r="J25" s="43"/>
      <c r="K25" s="42"/>
      <c r="L25" s="45"/>
      <c r="M25" s="43"/>
      <c r="N25" s="10"/>
      <c r="O25" s="12"/>
      <c r="P25" s="11"/>
      <c r="Q25" s="10"/>
      <c r="R25" s="12"/>
      <c r="S25" s="11"/>
      <c r="T25" s="10">
        <v>15</v>
      </c>
      <c r="U25" s="12">
        <v>15</v>
      </c>
      <c r="V25" s="11">
        <v>3</v>
      </c>
      <c r="W25" s="10"/>
      <c r="X25" s="12"/>
      <c r="Y25" s="11"/>
    </row>
    <row r="26" spans="1:25" s="4" customFormat="1" ht="11.25">
      <c r="A26" s="27">
        <v>4</v>
      </c>
      <c r="B26" s="13" t="s">
        <v>25</v>
      </c>
      <c r="C26" s="27" t="s">
        <v>42</v>
      </c>
      <c r="D26" s="14">
        <f t="shared" si="5"/>
        <v>30</v>
      </c>
      <c r="E26" s="14">
        <f t="shared" si="6"/>
        <v>15</v>
      </c>
      <c r="F26" s="14"/>
      <c r="G26" s="28">
        <v>15</v>
      </c>
      <c r="H26" s="42"/>
      <c r="I26" s="45"/>
      <c r="J26" s="43"/>
      <c r="K26" s="42"/>
      <c r="L26" s="45"/>
      <c r="M26" s="43"/>
      <c r="N26" s="10"/>
      <c r="O26" s="12"/>
      <c r="P26" s="11"/>
      <c r="Q26" s="10">
        <v>15</v>
      </c>
      <c r="R26" s="12">
        <v>15</v>
      </c>
      <c r="S26" s="11">
        <v>3</v>
      </c>
      <c r="T26" s="10"/>
      <c r="U26" s="12"/>
      <c r="V26" s="11"/>
      <c r="W26" s="10"/>
      <c r="X26" s="12"/>
      <c r="Y26" s="11"/>
    </row>
    <row r="27" spans="1:25" s="4" customFormat="1" ht="11.25">
      <c r="A27" s="27">
        <v>5</v>
      </c>
      <c r="B27" s="26" t="s">
        <v>62</v>
      </c>
      <c r="C27" s="27" t="s">
        <v>39</v>
      </c>
      <c r="D27" s="14">
        <f t="shared" si="5"/>
        <v>60</v>
      </c>
      <c r="E27" s="14">
        <f>H27+K27+N27+Q27+T27+W27</f>
        <v>30</v>
      </c>
      <c r="F27" s="14">
        <f>I27+L27+O27+R27+U27+X27</f>
        <v>30</v>
      </c>
      <c r="G27" s="28"/>
      <c r="H27" s="42"/>
      <c r="I27" s="45"/>
      <c r="J27" s="43"/>
      <c r="K27" s="42"/>
      <c r="L27" s="45"/>
      <c r="M27" s="43"/>
      <c r="N27" s="10">
        <v>30</v>
      </c>
      <c r="O27" s="12">
        <v>30</v>
      </c>
      <c r="P27" s="43">
        <v>6</v>
      </c>
      <c r="Q27" s="10"/>
      <c r="R27" s="12"/>
      <c r="S27" s="11"/>
      <c r="T27" s="10"/>
      <c r="U27" s="12"/>
      <c r="V27" s="11"/>
      <c r="W27" s="10"/>
      <c r="X27" s="12"/>
      <c r="Y27" s="11"/>
    </row>
    <row r="28" spans="1:25" s="4" customFormat="1" ht="11.25">
      <c r="A28" s="31">
        <v>6</v>
      </c>
      <c r="B28" s="36" t="s">
        <v>72</v>
      </c>
      <c r="C28" s="31" t="s">
        <v>57</v>
      </c>
      <c r="D28" s="14">
        <f t="shared" si="5"/>
        <v>45</v>
      </c>
      <c r="E28" s="14">
        <f>H28+K28+N28+Q28+T28+W28</f>
        <v>0</v>
      </c>
      <c r="F28" s="14">
        <f>I28+L28+O28+R28+U28+X28</f>
        <v>45</v>
      </c>
      <c r="G28" s="28"/>
      <c r="H28" s="29"/>
      <c r="I28" s="44"/>
      <c r="J28" s="30"/>
      <c r="K28" s="29"/>
      <c r="L28" s="44"/>
      <c r="M28" s="30"/>
      <c r="N28" s="29"/>
      <c r="O28" s="44"/>
      <c r="P28" s="30"/>
      <c r="Q28" s="29"/>
      <c r="R28" s="44"/>
      <c r="S28" s="30"/>
      <c r="T28" s="29"/>
      <c r="U28" s="44">
        <v>15</v>
      </c>
      <c r="V28" s="30">
        <v>2</v>
      </c>
      <c r="W28" s="29"/>
      <c r="X28" s="44">
        <v>30</v>
      </c>
      <c r="Y28" s="30">
        <v>10</v>
      </c>
    </row>
    <row r="29" spans="1:25" s="1" customFormat="1" ht="11.25">
      <c r="A29" s="17"/>
      <c r="B29" s="46" t="s">
        <v>104</v>
      </c>
      <c r="C29" s="17"/>
      <c r="D29" s="17"/>
      <c r="E29" s="17"/>
      <c r="F29" s="17"/>
      <c r="G29" s="18"/>
      <c r="H29" s="19"/>
      <c r="I29" s="51"/>
      <c r="J29" s="20"/>
      <c r="K29" s="19"/>
      <c r="L29" s="51"/>
      <c r="M29" s="20"/>
      <c r="N29" s="19"/>
      <c r="O29" s="51"/>
      <c r="P29" s="20"/>
      <c r="Q29" s="19"/>
      <c r="R29" s="51"/>
      <c r="S29" s="20"/>
      <c r="T29" s="19"/>
      <c r="U29" s="51"/>
      <c r="V29" s="20"/>
      <c r="W29" s="19"/>
      <c r="X29" s="51"/>
      <c r="Y29" s="20"/>
    </row>
    <row r="30" spans="1:25" s="4" customFormat="1" ht="11.25">
      <c r="A30" s="27">
        <v>1</v>
      </c>
      <c r="B30" s="26" t="s">
        <v>64</v>
      </c>
      <c r="C30" s="27" t="s">
        <v>40</v>
      </c>
      <c r="D30" s="14">
        <f aca="true" t="shared" si="7" ref="D30:D36">H30+I30+K30+L30+N30+O30+Q30+R30+T30+U30+W30+X30</f>
        <v>60</v>
      </c>
      <c r="E30" s="14">
        <f aca="true" t="shared" si="8" ref="E30:F36">H30+K30+N30+Q30+T30+W30</f>
        <v>30</v>
      </c>
      <c r="F30" s="14">
        <f t="shared" si="8"/>
        <v>30</v>
      </c>
      <c r="G30" s="28"/>
      <c r="H30" s="42"/>
      <c r="I30" s="45"/>
      <c r="J30" s="43"/>
      <c r="K30" s="42"/>
      <c r="L30" s="45"/>
      <c r="M30" s="43"/>
      <c r="N30" s="42"/>
      <c r="O30" s="45"/>
      <c r="P30" s="43"/>
      <c r="Q30" s="10">
        <v>30</v>
      </c>
      <c r="R30" s="12">
        <v>30</v>
      </c>
      <c r="S30" s="11">
        <v>5</v>
      </c>
      <c r="T30" s="10"/>
      <c r="U30" s="12"/>
      <c r="V30" s="11"/>
      <c r="W30" s="10"/>
      <c r="X30" s="12"/>
      <c r="Y30" s="11"/>
    </row>
    <row r="31" spans="1:25" s="4" customFormat="1" ht="11.25">
      <c r="A31" s="27">
        <v>2</v>
      </c>
      <c r="B31" s="32" t="s">
        <v>70</v>
      </c>
      <c r="C31" s="27" t="s">
        <v>41</v>
      </c>
      <c r="D31" s="14">
        <f t="shared" si="7"/>
        <v>60</v>
      </c>
      <c r="E31" s="14">
        <f t="shared" si="8"/>
        <v>30</v>
      </c>
      <c r="F31" s="14">
        <f t="shared" si="8"/>
        <v>30</v>
      </c>
      <c r="G31" s="28"/>
      <c r="H31" s="42"/>
      <c r="I31" s="45"/>
      <c r="J31" s="43"/>
      <c r="K31" s="42"/>
      <c r="L31" s="45"/>
      <c r="M31" s="43"/>
      <c r="N31" s="42"/>
      <c r="O31" s="45"/>
      <c r="P31" s="43"/>
      <c r="Q31" s="10"/>
      <c r="R31" s="12"/>
      <c r="S31" s="11"/>
      <c r="T31" s="10">
        <v>30</v>
      </c>
      <c r="U31" s="12">
        <v>30</v>
      </c>
      <c r="V31" s="11">
        <v>5</v>
      </c>
      <c r="W31" s="10"/>
      <c r="X31" s="12"/>
      <c r="Y31" s="11"/>
    </row>
    <row r="32" spans="1:25" s="4" customFormat="1" ht="11.25">
      <c r="A32" s="27">
        <v>3</v>
      </c>
      <c r="B32" s="26" t="s">
        <v>71</v>
      </c>
      <c r="C32" s="27" t="s">
        <v>41</v>
      </c>
      <c r="D32" s="14">
        <f t="shared" si="7"/>
        <v>60</v>
      </c>
      <c r="E32" s="14">
        <f t="shared" si="8"/>
        <v>30</v>
      </c>
      <c r="F32" s="14">
        <f t="shared" si="8"/>
        <v>30</v>
      </c>
      <c r="G32" s="28"/>
      <c r="H32" s="42"/>
      <c r="I32" s="45"/>
      <c r="J32" s="43"/>
      <c r="K32" s="42"/>
      <c r="L32" s="45"/>
      <c r="M32" s="43"/>
      <c r="N32" s="42"/>
      <c r="O32" s="45"/>
      <c r="P32" s="43"/>
      <c r="Q32" s="10"/>
      <c r="R32" s="12"/>
      <c r="S32" s="11"/>
      <c r="T32" s="10">
        <v>30</v>
      </c>
      <c r="U32" s="12">
        <v>30</v>
      </c>
      <c r="V32" s="11">
        <v>5</v>
      </c>
      <c r="W32" s="10"/>
      <c r="X32" s="12"/>
      <c r="Y32" s="11"/>
    </row>
    <row r="33" spans="1:25" s="4" customFormat="1" ht="11.25">
      <c r="A33" s="27">
        <v>4</v>
      </c>
      <c r="B33" s="32" t="s">
        <v>61</v>
      </c>
      <c r="C33" s="27" t="s">
        <v>34</v>
      </c>
      <c r="D33" s="14">
        <f t="shared" si="7"/>
        <v>60</v>
      </c>
      <c r="E33" s="14">
        <f t="shared" si="8"/>
        <v>30</v>
      </c>
      <c r="F33" s="14"/>
      <c r="G33" s="28">
        <v>30</v>
      </c>
      <c r="H33" s="42"/>
      <c r="I33" s="45"/>
      <c r="J33" s="43"/>
      <c r="K33" s="42"/>
      <c r="L33" s="45"/>
      <c r="M33" s="43"/>
      <c r="N33" s="42"/>
      <c r="O33" s="45"/>
      <c r="P33" s="43"/>
      <c r="Q33" s="10"/>
      <c r="R33" s="12"/>
      <c r="S33" s="11"/>
      <c r="T33" s="10"/>
      <c r="U33" s="12"/>
      <c r="V33" s="11"/>
      <c r="W33" s="10">
        <v>30</v>
      </c>
      <c r="X33" s="12">
        <v>30</v>
      </c>
      <c r="Y33" s="11">
        <v>5</v>
      </c>
    </row>
    <row r="34" spans="1:25" s="4" customFormat="1" ht="11.25">
      <c r="A34" s="27">
        <v>5</v>
      </c>
      <c r="B34" s="32" t="s">
        <v>63</v>
      </c>
      <c r="C34" s="27" t="s">
        <v>40</v>
      </c>
      <c r="D34" s="14">
        <f t="shared" si="7"/>
        <v>60</v>
      </c>
      <c r="E34" s="14">
        <f t="shared" si="8"/>
        <v>30</v>
      </c>
      <c r="F34" s="14">
        <f t="shared" si="8"/>
        <v>30</v>
      </c>
      <c r="G34" s="28"/>
      <c r="H34" s="42"/>
      <c r="I34" s="45"/>
      <c r="J34" s="43"/>
      <c r="K34" s="42"/>
      <c r="L34" s="45"/>
      <c r="M34" s="43"/>
      <c r="N34" s="42"/>
      <c r="O34" s="45"/>
      <c r="P34" s="43"/>
      <c r="Q34" s="10">
        <v>30</v>
      </c>
      <c r="R34" s="12">
        <v>30</v>
      </c>
      <c r="S34" s="11">
        <v>6</v>
      </c>
      <c r="T34" s="10"/>
      <c r="U34" s="12"/>
      <c r="V34" s="11"/>
      <c r="W34" s="10"/>
      <c r="X34" s="12"/>
      <c r="Y34" s="11"/>
    </row>
    <row r="35" spans="1:25" s="4" customFormat="1" ht="22.5" customHeight="1">
      <c r="A35" s="27">
        <v>6</v>
      </c>
      <c r="B35" s="77" t="s">
        <v>105</v>
      </c>
      <c r="C35" s="27" t="s">
        <v>100</v>
      </c>
      <c r="D35" s="14">
        <f t="shared" si="7"/>
        <v>90</v>
      </c>
      <c r="E35" s="14">
        <f t="shared" si="8"/>
        <v>0</v>
      </c>
      <c r="F35" s="14"/>
      <c r="G35" s="28">
        <v>90</v>
      </c>
      <c r="H35" s="42"/>
      <c r="I35" s="45"/>
      <c r="J35" s="43"/>
      <c r="K35" s="42"/>
      <c r="L35" s="45"/>
      <c r="M35" s="43"/>
      <c r="N35" s="10"/>
      <c r="O35" s="12"/>
      <c r="P35" s="11"/>
      <c r="Q35" s="10"/>
      <c r="R35" s="12">
        <v>30</v>
      </c>
      <c r="S35" s="11">
        <v>2</v>
      </c>
      <c r="T35" s="10"/>
      <c r="U35" s="12">
        <v>30</v>
      </c>
      <c r="V35" s="11">
        <v>2</v>
      </c>
      <c r="W35" s="10"/>
      <c r="X35" s="12">
        <v>30</v>
      </c>
      <c r="Y35" s="11">
        <v>2</v>
      </c>
    </row>
    <row r="36" spans="1:25" s="4" customFormat="1" ht="11.25">
      <c r="A36" s="27">
        <v>7</v>
      </c>
      <c r="B36" s="26" t="s">
        <v>98</v>
      </c>
      <c r="C36" s="27" t="s">
        <v>34</v>
      </c>
      <c r="D36" s="14">
        <f t="shared" si="7"/>
        <v>60</v>
      </c>
      <c r="E36" s="14">
        <f t="shared" si="8"/>
        <v>30</v>
      </c>
      <c r="F36" s="14"/>
      <c r="G36" s="28">
        <v>30</v>
      </c>
      <c r="H36" s="42"/>
      <c r="I36" s="45"/>
      <c r="J36" s="43"/>
      <c r="K36" s="42"/>
      <c r="L36" s="45"/>
      <c r="M36" s="43"/>
      <c r="N36" s="42"/>
      <c r="O36" s="45"/>
      <c r="P36" s="43"/>
      <c r="Q36" s="42"/>
      <c r="R36" s="45"/>
      <c r="S36" s="43"/>
      <c r="T36" s="42"/>
      <c r="U36" s="45"/>
      <c r="V36" s="43"/>
      <c r="W36" s="42">
        <v>30</v>
      </c>
      <c r="X36" s="45">
        <v>30</v>
      </c>
      <c r="Y36" s="43">
        <v>5</v>
      </c>
    </row>
    <row r="37" spans="1:25" s="1" customFormat="1" ht="11.25">
      <c r="A37" s="52"/>
      <c r="B37" s="53" t="s">
        <v>20</v>
      </c>
      <c r="C37" s="52"/>
      <c r="D37" s="54">
        <f aca="true" t="shared" si="9" ref="D37:Y37">SUM(D7:D36)</f>
        <v>1920</v>
      </c>
      <c r="E37" s="54">
        <f t="shared" si="9"/>
        <v>765</v>
      </c>
      <c r="F37" s="54">
        <f t="shared" si="9"/>
        <v>885</v>
      </c>
      <c r="G37" s="54">
        <f t="shared" si="9"/>
        <v>270</v>
      </c>
      <c r="H37" s="54">
        <f t="shared" si="9"/>
        <v>120</v>
      </c>
      <c r="I37" s="54">
        <f t="shared" si="9"/>
        <v>210</v>
      </c>
      <c r="J37" s="54">
        <f t="shared" si="9"/>
        <v>30</v>
      </c>
      <c r="K37" s="54">
        <f t="shared" si="9"/>
        <v>120</v>
      </c>
      <c r="L37" s="54">
        <f t="shared" si="9"/>
        <v>195</v>
      </c>
      <c r="M37" s="54">
        <f t="shared" si="9"/>
        <v>30</v>
      </c>
      <c r="N37" s="54">
        <f t="shared" si="9"/>
        <v>120</v>
      </c>
      <c r="O37" s="54">
        <f t="shared" si="9"/>
        <v>180</v>
      </c>
      <c r="P37" s="54">
        <f t="shared" si="9"/>
        <v>28</v>
      </c>
      <c r="Q37" s="54">
        <f t="shared" si="9"/>
        <v>150</v>
      </c>
      <c r="R37" s="54">
        <f t="shared" si="9"/>
        <v>210</v>
      </c>
      <c r="S37" s="54">
        <f t="shared" si="9"/>
        <v>33</v>
      </c>
      <c r="T37" s="54">
        <f t="shared" si="9"/>
        <v>150</v>
      </c>
      <c r="U37" s="54">
        <f t="shared" si="9"/>
        <v>195</v>
      </c>
      <c r="V37" s="54">
        <f t="shared" si="9"/>
        <v>32</v>
      </c>
      <c r="W37" s="54">
        <f t="shared" si="9"/>
        <v>105</v>
      </c>
      <c r="X37" s="54">
        <f t="shared" si="9"/>
        <v>165</v>
      </c>
      <c r="Y37" s="54">
        <f t="shared" si="9"/>
        <v>27</v>
      </c>
    </row>
    <row r="38" spans="1:25" s="1" customFormat="1" ht="11.25">
      <c r="A38" s="46"/>
      <c r="B38" s="55" t="s">
        <v>21</v>
      </c>
      <c r="C38" s="46"/>
      <c r="D38" s="46"/>
      <c r="E38" s="46"/>
      <c r="F38" s="46"/>
      <c r="G38" s="46"/>
      <c r="H38" s="89">
        <f>H37+I37</f>
        <v>330</v>
      </c>
      <c r="I38" s="89"/>
      <c r="J38" s="89"/>
      <c r="K38" s="89">
        <f>K37+L37</f>
        <v>315</v>
      </c>
      <c r="L38" s="89"/>
      <c r="M38" s="89"/>
      <c r="N38" s="89">
        <f>N37+O37</f>
        <v>300</v>
      </c>
      <c r="O38" s="89"/>
      <c r="P38" s="89"/>
      <c r="Q38" s="89">
        <f>Q37+R37</f>
        <v>360</v>
      </c>
      <c r="R38" s="89"/>
      <c r="S38" s="89"/>
      <c r="T38" s="89">
        <f>T37+U37</f>
        <v>345</v>
      </c>
      <c r="U38" s="89"/>
      <c r="V38" s="89"/>
      <c r="W38" s="89">
        <f>W37+X37</f>
        <v>270</v>
      </c>
      <c r="X38" s="89"/>
      <c r="Y38" s="89"/>
    </row>
    <row r="39" spans="1:25" ht="12.75">
      <c r="A39" s="56"/>
      <c r="B39" s="55" t="s">
        <v>33</v>
      </c>
      <c r="C39" s="57"/>
      <c r="D39" s="57"/>
      <c r="E39" s="57"/>
      <c r="F39" s="57"/>
      <c r="G39" s="57"/>
      <c r="H39" s="96">
        <f>(H38+I38)/15</f>
        <v>22</v>
      </c>
      <c r="I39" s="97"/>
      <c r="J39" s="99"/>
      <c r="K39" s="94">
        <f>(K38+L38)/15</f>
        <v>21</v>
      </c>
      <c r="L39" s="94"/>
      <c r="M39" s="95"/>
      <c r="N39" s="93">
        <f>(N38+O38)/15</f>
        <v>20</v>
      </c>
      <c r="O39" s="94"/>
      <c r="P39" s="95"/>
      <c r="Q39" s="93">
        <f>(Q38+R38)/15</f>
        <v>24</v>
      </c>
      <c r="R39" s="94"/>
      <c r="S39" s="95"/>
      <c r="T39" s="93">
        <f>(T38+U38)/15</f>
        <v>23</v>
      </c>
      <c r="U39" s="94"/>
      <c r="V39" s="95"/>
      <c r="W39" s="96">
        <f>(W38+X38)/15</f>
        <v>18</v>
      </c>
      <c r="X39" s="97"/>
      <c r="Y39" s="98"/>
    </row>
    <row r="40" spans="1:25" s="70" customFormat="1" ht="12.75" customHeight="1">
      <c r="A40" s="90" t="s">
        <v>106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2"/>
    </row>
    <row r="55" ht="12.75" customHeight="1"/>
    <row r="56" ht="12.75" customHeight="1"/>
    <row r="60" ht="12.75">
      <c r="Z60" s="5"/>
    </row>
  </sheetData>
  <mergeCells count="32">
    <mergeCell ref="A40:Y40"/>
    <mergeCell ref="T39:V39"/>
    <mergeCell ref="W39:Y39"/>
    <mergeCell ref="H39:J39"/>
    <mergeCell ref="K39:M39"/>
    <mergeCell ref="N39:P39"/>
    <mergeCell ref="Q39:S39"/>
    <mergeCell ref="T38:V38"/>
    <mergeCell ref="W38:Y38"/>
    <mergeCell ref="H38:J38"/>
    <mergeCell ref="K38:M38"/>
    <mergeCell ref="N38:P38"/>
    <mergeCell ref="Q38:S38"/>
    <mergeCell ref="H3:M3"/>
    <mergeCell ref="A3:A5"/>
    <mergeCell ref="B3:B5"/>
    <mergeCell ref="C3:C5"/>
    <mergeCell ref="D3:G3"/>
    <mergeCell ref="D4:D5"/>
    <mergeCell ref="E4:E5"/>
    <mergeCell ref="F4:F5"/>
    <mergeCell ref="G4:G5"/>
    <mergeCell ref="A1:Y1"/>
    <mergeCell ref="A2:Y2"/>
    <mergeCell ref="W4:Y4"/>
    <mergeCell ref="N3:S3"/>
    <mergeCell ref="T3:Y3"/>
    <mergeCell ref="H4:J4"/>
    <mergeCell ref="K4:M4"/>
    <mergeCell ref="N4:P4"/>
    <mergeCell ref="Q4:S4"/>
    <mergeCell ref="T4:V4"/>
  </mergeCells>
  <printOptions/>
  <pageMargins left="0.65" right="0" top="0" bottom="0.18" header="0" footer="0.18"/>
  <pageSetup horizontalDpi="600" verticalDpi="600" orientation="landscape" paperSize="9" r:id="rId1"/>
  <rowBreaks count="1" manualBreakCount="1">
    <brk id="43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65"/>
  <sheetViews>
    <sheetView workbookViewId="0" topLeftCell="A1">
      <selection activeCell="I50" sqref="I50"/>
    </sheetView>
  </sheetViews>
  <sheetFormatPr defaultColWidth="9.00390625" defaultRowHeight="12.75"/>
  <cols>
    <col min="1" max="1" width="3.125" style="0" customWidth="1"/>
    <col min="2" max="2" width="28.875" style="0" customWidth="1"/>
    <col min="3" max="3" width="6.125" style="0" customWidth="1"/>
    <col min="4" max="6" width="5.25390625" style="0" customWidth="1"/>
    <col min="7" max="7" width="4.00390625" style="0" customWidth="1"/>
    <col min="8" max="9" width="5.25390625" style="0" customWidth="1"/>
    <col min="10" max="10" width="4.875" style="0" customWidth="1"/>
    <col min="11" max="12" width="5.25390625" style="0" customWidth="1"/>
    <col min="13" max="13" width="4.75390625" style="0" customWidth="1"/>
    <col min="14" max="14" width="4.625" style="0" customWidth="1"/>
    <col min="15" max="15" width="4.75390625" style="0" customWidth="1"/>
    <col min="16" max="17" width="4.625" style="0" customWidth="1"/>
    <col min="18" max="18" width="4.75390625" style="0" customWidth="1"/>
    <col min="19" max="19" width="4.375" style="0" customWidth="1"/>
    <col min="20" max="21" width="5.25390625" style="0" customWidth="1"/>
    <col min="22" max="22" width="4.25390625" style="0" customWidth="1"/>
    <col min="23" max="23" width="4.75390625" style="0" customWidth="1"/>
    <col min="24" max="24" width="4.625" style="0" customWidth="1"/>
    <col min="25" max="25" width="4.75390625" style="0" customWidth="1"/>
    <col min="26" max="26" width="26.875" style="0" customWidth="1"/>
    <col min="27" max="27" width="21.25390625" style="0" customWidth="1"/>
    <col min="28" max="28" width="24.875" style="0" customWidth="1"/>
    <col min="29" max="29" width="31.25390625" style="0" bestFit="1" customWidth="1"/>
  </cols>
  <sheetData>
    <row r="1" spans="1:25" s="1" customFormat="1" ht="12.75" customHeight="1">
      <c r="A1" s="78" t="s">
        <v>80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s="1" customFormat="1" ht="11.25">
      <c r="A2" s="114" t="s">
        <v>67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</row>
    <row r="3" spans="1:25" s="1" customFormat="1" ht="13.5" customHeight="1">
      <c r="A3" s="115" t="s">
        <v>0</v>
      </c>
      <c r="B3" s="115" t="s">
        <v>1</v>
      </c>
      <c r="C3" s="116" t="s">
        <v>18</v>
      </c>
      <c r="D3" s="117" t="s">
        <v>4</v>
      </c>
      <c r="E3" s="117"/>
      <c r="F3" s="117"/>
      <c r="G3" s="117"/>
      <c r="H3" s="115" t="s">
        <v>6</v>
      </c>
      <c r="I3" s="115"/>
      <c r="J3" s="115"/>
      <c r="K3" s="115"/>
      <c r="L3" s="115"/>
      <c r="M3" s="115"/>
      <c r="N3" s="115" t="s">
        <v>7</v>
      </c>
      <c r="O3" s="115"/>
      <c r="P3" s="115"/>
      <c r="Q3" s="115"/>
      <c r="R3" s="115"/>
      <c r="S3" s="115"/>
      <c r="T3" s="115" t="s">
        <v>8</v>
      </c>
      <c r="U3" s="115"/>
      <c r="V3" s="115"/>
      <c r="W3" s="115"/>
      <c r="X3" s="115"/>
      <c r="Y3" s="115"/>
    </row>
    <row r="4" spans="1:25" s="1" customFormat="1" ht="12" customHeight="1">
      <c r="A4" s="115"/>
      <c r="B4" s="115"/>
      <c r="C4" s="116"/>
      <c r="D4" s="118" t="s">
        <v>2</v>
      </c>
      <c r="E4" s="118" t="s">
        <v>3</v>
      </c>
      <c r="F4" s="118" t="s">
        <v>9</v>
      </c>
      <c r="G4" s="119" t="s">
        <v>5</v>
      </c>
      <c r="H4" s="120" t="s">
        <v>10</v>
      </c>
      <c r="I4" s="121"/>
      <c r="J4" s="122"/>
      <c r="K4" s="120" t="s">
        <v>11</v>
      </c>
      <c r="L4" s="121"/>
      <c r="M4" s="122"/>
      <c r="N4" s="120" t="s">
        <v>12</v>
      </c>
      <c r="O4" s="121"/>
      <c r="P4" s="122"/>
      <c r="Q4" s="120" t="s">
        <v>13</v>
      </c>
      <c r="R4" s="121"/>
      <c r="S4" s="122"/>
      <c r="T4" s="120" t="s">
        <v>14</v>
      </c>
      <c r="U4" s="121"/>
      <c r="V4" s="122"/>
      <c r="W4" s="120" t="s">
        <v>15</v>
      </c>
      <c r="X4" s="121"/>
      <c r="Y4" s="122"/>
    </row>
    <row r="5" spans="1:25" s="1" customFormat="1" ht="24" customHeight="1">
      <c r="A5" s="115"/>
      <c r="B5" s="115"/>
      <c r="C5" s="116"/>
      <c r="D5" s="118"/>
      <c r="E5" s="118"/>
      <c r="F5" s="118"/>
      <c r="G5" s="119"/>
      <c r="H5" s="123" t="s">
        <v>3</v>
      </c>
      <c r="I5" s="124" t="s">
        <v>50</v>
      </c>
      <c r="J5" s="125" t="s">
        <v>69</v>
      </c>
      <c r="K5" s="123" t="s">
        <v>3</v>
      </c>
      <c r="L5" s="124" t="s">
        <v>50</v>
      </c>
      <c r="M5" s="125" t="s">
        <v>69</v>
      </c>
      <c r="N5" s="123" t="s">
        <v>3</v>
      </c>
      <c r="O5" s="124" t="s">
        <v>50</v>
      </c>
      <c r="P5" s="125" t="s">
        <v>69</v>
      </c>
      <c r="Q5" s="123" t="s">
        <v>3</v>
      </c>
      <c r="R5" s="124" t="s">
        <v>50</v>
      </c>
      <c r="S5" s="125" t="s">
        <v>69</v>
      </c>
      <c r="T5" s="123" t="s">
        <v>3</v>
      </c>
      <c r="U5" s="124" t="s">
        <v>50</v>
      </c>
      <c r="V5" s="125" t="s">
        <v>69</v>
      </c>
      <c r="W5" s="123" t="s">
        <v>3</v>
      </c>
      <c r="X5" s="124" t="s">
        <v>50</v>
      </c>
      <c r="Y5" s="125" t="s">
        <v>69</v>
      </c>
    </row>
    <row r="6" spans="1:25" s="1" customFormat="1" ht="11.25">
      <c r="A6" s="126"/>
      <c r="B6" s="127" t="s">
        <v>19</v>
      </c>
      <c r="C6" s="126"/>
      <c r="D6" s="126"/>
      <c r="E6" s="126"/>
      <c r="F6" s="126"/>
      <c r="G6" s="128"/>
      <c r="H6" s="129"/>
      <c r="I6" s="126"/>
      <c r="J6" s="130"/>
      <c r="K6" s="129"/>
      <c r="L6" s="126"/>
      <c r="M6" s="130"/>
      <c r="N6" s="129"/>
      <c r="O6" s="126"/>
      <c r="P6" s="130"/>
      <c r="Q6" s="129"/>
      <c r="R6" s="126"/>
      <c r="S6" s="130"/>
      <c r="T6" s="129"/>
      <c r="U6" s="126"/>
      <c r="V6" s="130"/>
      <c r="W6" s="129"/>
      <c r="X6" s="126"/>
      <c r="Y6" s="130"/>
    </row>
    <row r="7" spans="1:25" s="1" customFormat="1" ht="11.25">
      <c r="A7" s="131">
        <v>1</v>
      </c>
      <c r="B7" s="131" t="s">
        <v>59</v>
      </c>
      <c r="C7" s="131" t="s">
        <v>75</v>
      </c>
      <c r="D7" s="132">
        <f>H7+I7+K7+L7+N7+O7+Q7+R7+T7+U7+W7+X7</f>
        <v>120</v>
      </c>
      <c r="E7" s="132">
        <f aca="true" t="shared" si="0" ref="E7:F10">H7+K7+N7+Q7+T7+W7</f>
        <v>0</v>
      </c>
      <c r="F7" s="132">
        <f t="shared" si="0"/>
        <v>120</v>
      </c>
      <c r="G7" s="133"/>
      <c r="H7" s="134"/>
      <c r="I7" s="131">
        <v>30</v>
      </c>
      <c r="J7" s="135">
        <v>1</v>
      </c>
      <c r="K7" s="134"/>
      <c r="L7" s="131">
        <v>30</v>
      </c>
      <c r="M7" s="135">
        <v>1</v>
      </c>
      <c r="N7" s="134"/>
      <c r="O7" s="131">
        <v>30</v>
      </c>
      <c r="P7" s="135">
        <v>1</v>
      </c>
      <c r="Q7" s="134"/>
      <c r="R7" s="131">
        <v>30</v>
      </c>
      <c r="S7" s="135">
        <v>2</v>
      </c>
      <c r="T7" s="134"/>
      <c r="U7" s="131"/>
      <c r="V7" s="135"/>
      <c r="W7" s="134"/>
      <c r="X7" s="131"/>
      <c r="Y7" s="135"/>
    </row>
    <row r="8" spans="1:25" s="1" customFormat="1" ht="11.25">
      <c r="A8" s="131">
        <v>2</v>
      </c>
      <c r="B8" s="131" t="s">
        <v>66</v>
      </c>
      <c r="C8" s="131" t="s">
        <v>34</v>
      </c>
      <c r="D8" s="132">
        <f>H8+I8+K8+L8+N8+O8+Q8+R8+T8+U8+W8+X8</f>
        <v>60</v>
      </c>
      <c r="E8" s="132">
        <f t="shared" si="0"/>
        <v>30</v>
      </c>
      <c r="F8" s="132">
        <f t="shared" si="0"/>
        <v>30</v>
      </c>
      <c r="G8" s="133"/>
      <c r="H8" s="134"/>
      <c r="I8" s="131"/>
      <c r="J8" s="135"/>
      <c r="K8" s="134"/>
      <c r="L8" s="131"/>
      <c r="M8" s="135"/>
      <c r="N8" s="134"/>
      <c r="O8" s="131"/>
      <c r="P8" s="135"/>
      <c r="Q8" s="134"/>
      <c r="R8" s="131"/>
      <c r="S8" s="135"/>
      <c r="T8" s="134"/>
      <c r="U8" s="131"/>
      <c r="V8" s="135"/>
      <c r="W8" s="134">
        <v>30</v>
      </c>
      <c r="X8" s="131">
        <v>30</v>
      </c>
      <c r="Y8" s="135">
        <v>3</v>
      </c>
    </row>
    <row r="9" spans="1:25" s="1" customFormat="1" ht="11.25">
      <c r="A9" s="131">
        <v>3</v>
      </c>
      <c r="B9" s="131" t="s">
        <v>16</v>
      </c>
      <c r="C9" s="131" t="s">
        <v>35</v>
      </c>
      <c r="D9" s="132">
        <f>H9+I9+K9+L9+N9+O9+Q9+R9+T9+U9+W9+X9</f>
        <v>60</v>
      </c>
      <c r="E9" s="132">
        <f t="shared" si="0"/>
        <v>0</v>
      </c>
      <c r="F9" s="132">
        <f t="shared" si="0"/>
        <v>60</v>
      </c>
      <c r="G9" s="133"/>
      <c r="H9" s="134"/>
      <c r="I9" s="131">
        <v>30</v>
      </c>
      <c r="J9" s="135">
        <v>1</v>
      </c>
      <c r="K9" s="134"/>
      <c r="L9" s="131">
        <v>30</v>
      </c>
      <c r="M9" s="135">
        <v>1</v>
      </c>
      <c r="N9" s="134"/>
      <c r="O9" s="131"/>
      <c r="P9" s="135"/>
      <c r="Q9" s="134"/>
      <c r="R9" s="131"/>
      <c r="S9" s="135"/>
      <c r="T9" s="134"/>
      <c r="U9" s="131"/>
      <c r="V9" s="135"/>
      <c r="W9" s="134"/>
      <c r="X9" s="131"/>
      <c r="Y9" s="135"/>
    </row>
    <row r="10" spans="1:25" s="1" customFormat="1" ht="11.25">
      <c r="A10" s="131">
        <v>4</v>
      </c>
      <c r="B10" s="131" t="s">
        <v>22</v>
      </c>
      <c r="C10" s="131" t="s">
        <v>36</v>
      </c>
      <c r="D10" s="132">
        <f>H10+I10+K10+L10+N10+O10+Q10+R10+T10+U10+W10+X10</f>
        <v>30</v>
      </c>
      <c r="E10" s="132">
        <f t="shared" si="0"/>
        <v>0</v>
      </c>
      <c r="F10" s="132"/>
      <c r="G10" s="133">
        <v>30</v>
      </c>
      <c r="H10" s="134"/>
      <c r="I10" s="131">
        <v>30</v>
      </c>
      <c r="J10" s="135">
        <v>2</v>
      </c>
      <c r="K10" s="134"/>
      <c r="L10" s="131"/>
      <c r="M10" s="135"/>
      <c r="N10" s="134"/>
      <c r="O10" s="131"/>
      <c r="P10" s="135"/>
      <c r="Q10" s="134"/>
      <c r="R10" s="131"/>
      <c r="S10" s="135"/>
      <c r="T10" s="134"/>
      <c r="U10" s="131"/>
      <c r="V10" s="135"/>
      <c r="W10" s="134"/>
      <c r="X10" s="131"/>
      <c r="Y10" s="135"/>
    </row>
    <row r="11" spans="1:25" s="1" customFormat="1" ht="11.25">
      <c r="A11" s="131">
        <v>5</v>
      </c>
      <c r="B11" s="136" t="s">
        <v>47</v>
      </c>
      <c r="C11" s="131" t="s">
        <v>44</v>
      </c>
      <c r="D11" s="132">
        <f>H11+I11+K11+L11+N11+O11+Q11+R11+T11+U11+W11+X11</f>
        <v>5</v>
      </c>
      <c r="E11" s="132">
        <f>H11+K11+N11+Q11+T11+W11</f>
        <v>5</v>
      </c>
      <c r="F11" s="132">
        <f>I11+L11+O11+R11+U11+X11</f>
        <v>0</v>
      </c>
      <c r="G11" s="133"/>
      <c r="H11" s="134"/>
      <c r="I11" s="131"/>
      <c r="J11" s="135"/>
      <c r="K11" s="134"/>
      <c r="L11" s="131"/>
      <c r="M11" s="135"/>
      <c r="N11" s="134"/>
      <c r="O11" s="131"/>
      <c r="P11" s="135"/>
      <c r="Q11" s="134"/>
      <c r="R11" s="131"/>
      <c r="S11" s="135"/>
      <c r="T11" s="134"/>
      <c r="U11" s="131"/>
      <c r="V11" s="135"/>
      <c r="W11" s="134">
        <v>5</v>
      </c>
      <c r="X11" s="131"/>
      <c r="Y11" s="135"/>
    </row>
    <row r="12" spans="1:25" s="1" customFormat="1" ht="11.25">
      <c r="A12" s="126"/>
      <c r="B12" s="127" t="s">
        <v>68</v>
      </c>
      <c r="C12" s="126"/>
      <c r="D12" s="126"/>
      <c r="E12" s="126"/>
      <c r="F12" s="126"/>
      <c r="G12" s="128"/>
      <c r="H12" s="129"/>
      <c r="I12" s="126"/>
      <c r="J12" s="130"/>
      <c r="K12" s="129"/>
      <c r="L12" s="126"/>
      <c r="M12" s="130"/>
      <c r="N12" s="129"/>
      <c r="O12" s="126"/>
      <c r="P12" s="130"/>
      <c r="Q12" s="129"/>
      <c r="R12" s="126"/>
      <c r="S12" s="130"/>
      <c r="T12" s="129"/>
      <c r="U12" s="126"/>
      <c r="V12" s="130"/>
      <c r="W12" s="129"/>
      <c r="X12" s="126"/>
      <c r="Y12" s="130"/>
    </row>
    <row r="13" spans="1:25" s="1" customFormat="1" ht="11.25">
      <c r="A13" s="131">
        <v>1</v>
      </c>
      <c r="B13" s="131" t="s">
        <v>17</v>
      </c>
      <c r="C13" s="131" t="s">
        <v>37</v>
      </c>
      <c r="D13" s="132">
        <f aca="true" t="shared" si="1" ref="D13:D43">H13+I13+K13+L13+N13+O13+Q13+R13+T13+U13+W13+X13</f>
        <v>60</v>
      </c>
      <c r="E13" s="132">
        <f aca="true" t="shared" si="2" ref="E13:F20">H13+K13+N13+Q13+T13+W13</f>
        <v>30</v>
      </c>
      <c r="F13" s="132">
        <f t="shared" si="2"/>
        <v>30</v>
      </c>
      <c r="G13" s="133"/>
      <c r="H13" s="134">
        <v>30</v>
      </c>
      <c r="I13" s="131">
        <v>30</v>
      </c>
      <c r="J13" s="135">
        <v>7</v>
      </c>
      <c r="K13" s="134"/>
      <c r="L13" s="131"/>
      <c r="M13" s="135"/>
      <c r="N13" s="134"/>
      <c r="O13" s="131"/>
      <c r="P13" s="135"/>
      <c r="Q13" s="134"/>
      <c r="R13" s="131"/>
      <c r="S13" s="135"/>
      <c r="T13" s="134"/>
      <c r="U13" s="131"/>
      <c r="V13" s="135"/>
      <c r="W13" s="134"/>
      <c r="X13" s="131"/>
      <c r="Y13" s="135"/>
    </row>
    <row r="14" spans="1:25" s="1" customFormat="1" ht="11.25">
      <c r="A14" s="131">
        <v>2</v>
      </c>
      <c r="B14" s="131" t="s">
        <v>51</v>
      </c>
      <c r="C14" s="131" t="s">
        <v>77</v>
      </c>
      <c r="D14" s="132">
        <f t="shared" si="1"/>
        <v>330</v>
      </c>
      <c r="E14" s="132">
        <f t="shared" si="2"/>
        <v>165</v>
      </c>
      <c r="F14" s="132">
        <f t="shared" si="2"/>
        <v>165</v>
      </c>
      <c r="G14" s="133"/>
      <c r="H14" s="134">
        <v>45</v>
      </c>
      <c r="I14" s="131">
        <v>45</v>
      </c>
      <c r="J14" s="135">
        <v>10</v>
      </c>
      <c r="K14" s="134">
        <v>45</v>
      </c>
      <c r="L14" s="131">
        <v>45</v>
      </c>
      <c r="M14" s="135">
        <v>10</v>
      </c>
      <c r="N14" s="134">
        <v>45</v>
      </c>
      <c r="O14" s="131">
        <v>45</v>
      </c>
      <c r="P14" s="135">
        <v>9</v>
      </c>
      <c r="Q14" s="134">
        <v>30</v>
      </c>
      <c r="R14" s="131">
        <v>30</v>
      </c>
      <c r="S14" s="135">
        <v>6</v>
      </c>
      <c r="T14" s="134"/>
      <c r="U14" s="131"/>
      <c r="V14" s="135"/>
      <c r="W14" s="134"/>
      <c r="X14" s="131"/>
      <c r="Y14" s="135"/>
    </row>
    <row r="15" spans="1:25" s="1" customFormat="1" ht="11.25">
      <c r="A15" s="131">
        <v>3</v>
      </c>
      <c r="B15" s="131" t="s">
        <v>27</v>
      </c>
      <c r="C15" s="131" t="s">
        <v>37</v>
      </c>
      <c r="D15" s="132">
        <f t="shared" si="1"/>
        <v>90</v>
      </c>
      <c r="E15" s="132">
        <f t="shared" si="2"/>
        <v>45</v>
      </c>
      <c r="F15" s="132">
        <f t="shared" si="2"/>
        <v>45</v>
      </c>
      <c r="G15" s="133"/>
      <c r="H15" s="134">
        <v>45</v>
      </c>
      <c r="I15" s="131">
        <v>45</v>
      </c>
      <c r="J15" s="135">
        <v>9</v>
      </c>
      <c r="K15" s="134"/>
      <c r="L15" s="131"/>
      <c r="M15" s="135"/>
      <c r="N15" s="134"/>
      <c r="O15" s="131"/>
      <c r="P15" s="135"/>
      <c r="Q15" s="134"/>
      <c r="R15" s="131"/>
      <c r="S15" s="135"/>
      <c r="T15" s="134"/>
      <c r="U15" s="131"/>
      <c r="V15" s="135"/>
      <c r="W15" s="134"/>
      <c r="X15" s="131"/>
      <c r="Y15" s="135"/>
    </row>
    <row r="16" spans="1:25" s="1" customFormat="1" ht="11.25">
      <c r="A16" s="131">
        <v>4</v>
      </c>
      <c r="B16" s="131" t="s">
        <v>48</v>
      </c>
      <c r="C16" s="131" t="s">
        <v>38</v>
      </c>
      <c r="D16" s="132">
        <f t="shared" si="1"/>
        <v>90</v>
      </c>
      <c r="E16" s="132">
        <f t="shared" si="2"/>
        <v>45</v>
      </c>
      <c r="F16" s="132">
        <f t="shared" si="2"/>
        <v>45</v>
      </c>
      <c r="G16" s="133"/>
      <c r="H16" s="134"/>
      <c r="I16" s="131"/>
      <c r="J16" s="135"/>
      <c r="K16" s="134">
        <v>45</v>
      </c>
      <c r="L16" s="131">
        <v>45</v>
      </c>
      <c r="M16" s="135">
        <v>9</v>
      </c>
      <c r="N16" s="134"/>
      <c r="O16" s="131"/>
      <c r="P16" s="135"/>
      <c r="Q16" s="134"/>
      <c r="R16" s="131"/>
      <c r="S16" s="135"/>
      <c r="T16" s="134"/>
      <c r="U16" s="131"/>
      <c r="V16" s="135"/>
      <c r="W16" s="134"/>
      <c r="X16" s="131"/>
      <c r="Y16" s="135"/>
    </row>
    <row r="17" spans="1:25" s="1" customFormat="1" ht="11.25">
      <c r="A17" s="131">
        <v>4</v>
      </c>
      <c r="B17" s="131" t="s">
        <v>65</v>
      </c>
      <c r="C17" s="131" t="s">
        <v>39</v>
      </c>
      <c r="D17" s="132">
        <f t="shared" si="1"/>
        <v>30</v>
      </c>
      <c r="E17" s="132">
        <f t="shared" si="2"/>
        <v>15</v>
      </c>
      <c r="F17" s="132">
        <f t="shared" si="2"/>
        <v>15</v>
      </c>
      <c r="G17" s="133"/>
      <c r="H17" s="134"/>
      <c r="I17" s="131"/>
      <c r="J17" s="135"/>
      <c r="K17" s="134"/>
      <c r="L17" s="131"/>
      <c r="M17" s="135"/>
      <c r="N17" s="134">
        <v>15</v>
      </c>
      <c r="O17" s="131">
        <v>15</v>
      </c>
      <c r="P17" s="135">
        <v>3</v>
      </c>
      <c r="Q17" s="134"/>
      <c r="R17" s="131"/>
      <c r="S17" s="135"/>
      <c r="T17" s="134"/>
      <c r="U17" s="131"/>
      <c r="V17" s="135"/>
      <c r="W17" s="134"/>
      <c r="X17" s="131"/>
      <c r="Y17" s="135"/>
    </row>
    <row r="18" spans="1:25" s="1" customFormat="1" ht="11.25">
      <c r="A18" s="131">
        <v>5</v>
      </c>
      <c r="B18" s="131" t="s">
        <v>52</v>
      </c>
      <c r="C18" s="131" t="s">
        <v>41</v>
      </c>
      <c r="D18" s="132">
        <f t="shared" si="1"/>
        <v>90</v>
      </c>
      <c r="E18" s="132">
        <f t="shared" si="2"/>
        <v>45</v>
      </c>
      <c r="F18" s="132">
        <f t="shared" si="2"/>
        <v>45</v>
      </c>
      <c r="G18" s="133"/>
      <c r="H18" s="134"/>
      <c r="I18" s="131"/>
      <c r="J18" s="135"/>
      <c r="K18" s="134"/>
      <c r="L18" s="131"/>
      <c r="M18" s="135"/>
      <c r="N18" s="134"/>
      <c r="O18" s="131"/>
      <c r="P18" s="135"/>
      <c r="Q18" s="134"/>
      <c r="R18" s="131"/>
      <c r="S18" s="135"/>
      <c r="T18" s="134">
        <v>45</v>
      </c>
      <c r="U18" s="131">
        <v>45</v>
      </c>
      <c r="V18" s="135">
        <v>9</v>
      </c>
      <c r="W18" s="134"/>
      <c r="X18" s="131"/>
      <c r="Y18" s="135"/>
    </row>
    <row r="19" spans="1:25" s="1" customFormat="1" ht="21" customHeight="1">
      <c r="A19" s="131">
        <v>6</v>
      </c>
      <c r="B19" s="137" t="s">
        <v>76</v>
      </c>
      <c r="C19" s="131" t="s">
        <v>40</v>
      </c>
      <c r="D19" s="132">
        <f t="shared" si="1"/>
        <v>120</v>
      </c>
      <c r="E19" s="132">
        <f t="shared" si="2"/>
        <v>60</v>
      </c>
      <c r="F19" s="132">
        <f t="shared" si="2"/>
        <v>60</v>
      </c>
      <c r="G19" s="133"/>
      <c r="H19" s="134"/>
      <c r="I19" s="131"/>
      <c r="J19" s="135"/>
      <c r="K19" s="134"/>
      <c r="L19" s="131"/>
      <c r="M19" s="135"/>
      <c r="N19" s="134">
        <v>30</v>
      </c>
      <c r="O19" s="131">
        <v>30</v>
      </c>
      <c r="P19" s="135">
        <v>6</v>
      </c>
      <c r="Q19" s="134">
        <v>30</v>
      </c>
      <c r="R19" s="131">
        <v>30</v>
      </c>
      <c r="S19" s="135">
        <v>6</v>
      </c>
      <c r="T19" s="134"/>
      <c r="U19" s="131"/>
      <c r="V19" s="135"/>
      <c r="W19" s="134"/>
      <c r="X19" s="131"/>
      <c r="Y19" s="135"/>
    </row>
    <row r="20" spans="1:25" s="1" customFormat="1" ht="11.25">
      <c r="A20" s="131">
        <v>7</v>
      </c>
      <c r="B20" s="131" t="s">
        <v>49</v>
      </c>
      <c r="C20" s="131" t="s">
        <v>53</v>
      </c>
      <c r="D20" s="132">
        <f t="shared" si="1"/>
        <v>105</v>
      </c>
      <c r="E20" s="132">
        <f t="shared" si="2"/>
        <v>30</v>
      </c>
      <c r="F20" s="132"/>
      <c r="G20" s="133">
        <v>75</v>
      </c>
      <c r="H20" s="134"/>
      <c r="I20" s="131"/>
      <c r="J20" s="135"/>
      <c r="K20" s="134">
        <v>30</v>
      </c>
      <c r="L20" s="131">
        <v>45</v>
      </c>
      <c r="M20" s="135">
        <v>9</v>
      </c>
      <c r="N20" s="134">
        <v>0</v>
      </c>
      <c r="O20" s="131">
        <v>30</v>
      </c>
      <c r="P20" s="135">
        <v>3</v>
      </c>
      <c r="Q20" s="134"/>
      <c r="R20" s="131"/>
      <c r="S20" s="135"/>
      <c r="T20" s="134"/>
      <c r="U20" s="131"/>
      <c r="V20" s="135"/>
      <c r="W20" s="134"/>
      <c r="X20" s="131"/>
      <c r="Y20" s="135"/>
    </row>
    <row r="21" spans="1:25" s="1" customFormat="1" ht="11.25">
      <c r="A21" s="126"/>
      <c r="B21" s="127" t="s">
        <v>73</v>
      </c>
      <c r="C21" s="127"/>
      <c r="D21" s="127"/>
      <c r="E21" s="127"/>
      <c r="F21" s="127"/>
      <c r="G21" s="138"/>
      <c r="H21" s="139"/>
      <c r="I21" s="140"/>
      <c r="J21" s="141"/>
      <c r="K21" s="139"/>
      <c r="L21" s="140"/>
      <c r="M21" s="141"/>
      <c r="N21" s="139"/>
      <c r="O21" s="140"/>
      <c r="P21" s="141"/>
      <c r="Q21" s="139"/>
      <c r="R21" s="140"/>
      <c r="S21" s="141"/>
      <c r="T21" s="139"/>
      <c r="U21" s="140"/>
      <c r="V21" s="141"/>
      <c r="W21" s="139"/>
      <c r="X21" s="140"/>
      <c r="Y21" s="141"/>
    </row>
    <row r="22" spans="1:25" s="4" customFormat="1" ht="11.25">
      <c r="A22" s="142">
        <v>1</v>
      </c>
      <c r="B22" s="142" t="s">
        <v>78</v>
      </c>
      <c r="C22" s="142" t="s">
        <v>42</v>
      </c>
      <c r="D22" s="132">
        <f t="shared" si="1"/>
        <v>30</v>
      </c>
      <c r="E22" s="132">
        <f aca="true" t="shared" si="3" ref="E22:F24">H22+K22+N22+Q22+T22+W22</f>
        <v>15</v>
      </c>
      <c r="F22" s="132">
        <f t="shared" si="3"/>
        <v>15</v>
      </c>
      <c r="G22" s="133"/>
      <c r="H22" s="143"/>
      <c r="I22" s="144"/>
      <c r="J22" s="145"/>
      <c r="K22" s="143"/>
      <c r="L22" s="144"/>
      <c r="M22" s="145"/>
      <c r="N22" s="143"/>
      <c r="O22" s="144"/>
      <c r="P22" s="145"/>
      <c r="Q22" s="143">
        <v>15</v>
      </c>
      <c r="R22" s="144">
        <v>15</v>
      </c>
      <c r="S22" s="145">
        <v>3</v>
      </c>
      <c r="T22" s="143"/>
      <c r="U22" s="144"/>
      <c r="V22" s="145"/>
      <c r="W22" s="143"/>
      <c r="X22" s="144"/>
      <c r="Y22" s="145"/>
    </row>
    <row r="23" spans="1:25" s="4" customFormat="1" ht="11.25">
      <c r="A23" s="142">
        <v>2</v>
      </c>
      <c r="B23" s="146" t="s">
        <v>32</v>
      </c>
      <c r="C23" s="142" t="s">
        <v>40</v>
      </c>
      <c r="D23" s="132">
        <f t="shared" si="1"/>
        <v>30</v>
      </c>
      <c r="E23" s="132">
        <f t="shared" si="3"/>
        <v>15</v>
      </c>
      <c r="F23" s="132">
        <f t="shared" si="3"/>
        <v>15</v>
      </c>
      <c r="G23" s="133"/>
      <c r="H23" s="143"/>
      <c r="I23" s="144"/>
      <c r="J23" s="145"/>
      <c r="K23" s="143"/>
      <c r="L23" s="144"/>
      <c r="M23" s="145"/>
      <c r="N23" s="147"/>
      <c r="O23" s="148"/>
      <c r="P23" s="149"/>
      <c r="Q23" s="147">
        <v>15</v>
      </c>
      <c r="R23" s="148">
        <v>15</v>
      </c>
      <c r="S23" s="149">
        <v>3</v>
      </c>
      <c r="T23" s="147"/>
      <c r="U23" s="148"/>
      <c r="V23" s="149"/>
      <c r="W23" s="147"/>
      <c r="X23" s="148"/>
      <c r="Y23" s="149"/>
    </row>
    <row r="24" spans="1:25" s="4" customFormat="1" ht="11.25">
      <c r="A24" s="142">
        <v>3</v>
      </c>
      <c r="B24" s="146" t="s">
        <v>55</v>
      </c>
      <c r="C24" s="142" t="s">
        <v>41</v>
      </c>
      <c r="D24" s="132">
        <f t="shared" si="1"/>
        <v>30</v>
      </c>
      <c r="E24" s="132">
        <f t="shared" si="3"/>
        <v>15</v>
      </c>
      <c r="F24" s="132">
        <f t="shared" si="3"/>
        <v>15</v>
      </c>
      <c r="G24" s="133"/>
      <c r="H24" s="143"/>
      <c r="I24" s="144"/>
      <c r="J24" s="145"/>
      <c r="K24" s="143"/>
      <c r="L24" s="144"/>
      <c r="M24" s="145"/>
      <c r="N24" s="147"/>
      <c r="O24" s="148"/>
      <c r="P24" s="149"/>
      <c r="Q24" s="147"/>
      <c r="R24" s="148"/>
      <c r="S24" s="149"/>
      <c r="T24" s="147">
        <v>15</v>
      </c>
      <c r="U24" s="148">
        <v>15</v>
      </c>
      <c r="V24" s="149">
        <v>3</v>
      </c>
      <c r="W24" s="147"/>
      <c r="X24" s="148"/>
      <c r="Y24" s="149"/>
    </row>
    <row r="25" spans="1:25" s="4" customFormat="1" ht="11.25">
      <c r="A25" s="150">
        <v>4</v>
      </c>
      <c r="B25" s="151" t="s">
        <v>72</v>
      </c>
      <c r="C25" s="150" t="s">
        <v>57</v>
      </c>
      <c r="D25" s="132">
        <f t="shared" si="1"/>
        <v>45</v>
      </c>
      <c r="E25" s="142">
        <f>H25+K25+N25+Q25+T25+W25</f>
        <v>0</v>
      </c>
      <c r="F25" s="142">
        <f>J25+M25+P25+S25+V25+Y25</f>
        <v>12</v>
      </c>
      <c r="G25" s="133"/>
      <c r="H25" s="134"/>
      <c r="I25" s="152"/>
      <c r="J25" s="135"/>
      <c r="K25" s="134"/>
      <c r="L25" s="152"/>
      <c r="M25" s="135"/>
      <c r="N25" s="134"/>
      <c r="O25" s="152"/>
      <c r="P25" s="135"/>
      <c r="Q25" s="134"/>
      <c r="R25" s="152"/>
      <c r="S25" s="135"/>
      <c r="T25" s="134"/>
      <c r="U25" s="152">
        <v>15</v>
      </c>
      <c r="V25" s="135">
        <v>2</v>
      </c>
      <c r="W25" s="134"/>
      <c r="X25" s="152">
        <v>30</v>
      </c>
      <c r="Y25" s="135">
        <v>10</v>
      </c>
    </row>
    <row r="26" spans="1:25" s="1" customFormat="1" ht="11.25">
      <c r="A26" s="126"/>
      <c r="B26" s="127" t="s">
        <v>74</v>
      </c>
      <c r="C26" s="126"/>
      <c r="D26" s="126"/>
      <c r="E26" s="126"/>
      <c r="F26" s="126"/>
      <c r="G26" s="128"/>
      <c r="H26" s="129"/>
      <c r="I26" s="153"/>
      <c r="J26" s="130"/>
      <c r="K26" s="129"/>
      <c r="L26" s="153"/>
      <c r="M26" s="130"/>
      <c r="N26" s="129"/>
      <c r="O26" s="153"/>
      <c r="P26" s="130"/>
      <c r="Q26" s="129"/>
      <c r="R26" s="153"/>
      <c r="S26" s="130"/>
      <c r="T26" s="129"/>
      <c r="U26" s="153"/>
      <c r="V26" s="130"/>
      <c r="W26" s="129"/>
      <c r="X26" s="153"/>
      <c r="Y26" s="130"/>
    </row>
    <row r="27" spans="1:25" s="4" customFormat="1" ht="11.25">
      <c r="A27" s="154">
        <v>1</v>
      </c>
      <c r="B27" s="154" t="s">
        <v>28</v>
      </c>
      <c r="C27" s="154" t="s">
        <v>38</v>
      </c>
      <c r="D27" s="155">
        <f t="shared" si="1"/>
        <v>60</v>
      </c>
      <c r="E27" s="155">
        <f aca="true" t="shared" si="4" ref="E27:F32">H27+K27+N27+Q27+T27+W27</f>
        <v>30</v>
      </c>
      <c r="F27" s="155">
        <f t="shared" si="4"/>
        <v>30</v>
      </c>
      <c r="G27" s="156"/>
      <c r="H27" s="157"/>
      <c r="I27" s="158"/>
      <c r="J27" s="159"/>
      <c r="K27" s="157">
        <v>30</v>
      </c>
      <c r="L27" s="158">
        <v>30</v>
      </c>
      <c r="M27" s="159">
        <v>3</v>
      </c>
      <c r="N27" s="157"/>
      <c r="O27" s="158"/>
      <c r="P27" s="159"/>
      <c r="Q27" s="160"/>
      <c r="R27" s="161"/>
      <c r="S27" s="162"/>
      <c r="T27" s="160"/>
      <c r="U27" s="161"/>
      <c r="V27" s="162"/>
      <c r="W27" s="160"/>
      <c r="X27" s="161"/>
      <c r="Y27" s="162"/>
    </row>
    <row r="28" spans="1:25" s="4" customFormat="1" ht="11.25">
      <c r="A28" s="154">
        <v>2</v>
      </c>
      <c r="B28" s="154" t="s">
        <v>29</v>
      </c>
      <c r="C28" s="154" t="s">
        <v>39</v>
      </c>
      <c r="D28" s="155">
        <f t="shared" si="1"/>
        <v>60</v>
      </c>
      <c r="E28" s="155">
        <f t="shared" si="4"/>
        <v>30</v>
      </c>
      <c r="F28" s="155">
        <f t="shared" si="4"/>
        <v>30</v>
      </c>
      <c r="G28" s="156"/>
      <c r="H28" s="157"/>
      <c r="I28" s="158"/>
      <c r="J28" s="159"/>
      <c r="K28" s="157"/>
      <c r="L28" s="158"/>
      <c r="M28" s="159"/>
      <c r="N28" s="157">
        <v>30</v>
      </c>
      <c r="O28" s="158">
        <v>30</v>
      </c>
      <c r="P28" s="159">
        <v>3</v>
      </c>
      <c r="Q28" s="160"/>
      <c r="R28" s="161"/>
      <c r="S28" s="162"/>
      <c r="T28" s="160"/>
      <c r="U28" s="161"/>
      <c r="V28" s="162"/>
      <c r="W28" s="160"/>
      <c r="X28" s="161"/>
      <c r="Y28" s="162"/>
    </row>
    <row r="29" spans="1:25" s="4" customFormat="1" ht="11.25">
      <c r="A29" s="154">
        <v>3</v>
      </c>
      <c r="B29" s="154" t="s">
        <v>30</v>
      </c>
      <c r="C29" s="154" t="s">
        <v>41</v>
      </c>
      <c r="D29" s="155">
        <f t="shared" si="1"/>
        <v>150</v>
      </c>
      <c r="E29" s="155">
        <f t="shared" si="4"/>
        <v>60</v>
      </c>
      <c r="F29" s="155">
        <f t="shared" si="4"/>
        <v>90</v>
      </c>
      <c r="G29" s="156"/>
      <c r="H29" s="157"/>
      <c r="I29" s="158"/>
      <c r="J29" s="159"/>
      <c r="K29" s="157"/>
      <c r="L29" s="158"/>
      <c r="M29" s="159"/>
      <c r="N29" s="157"/>
      <c r="O29" s="158"/>
      <c r="P29" s="159"/>
      <c r="Q29" s="160">
        <v>30</v>
      </c>
      <c r="R29" s="161">
        <v>45</v>
      </c>
      <c r="S29" s="162">
        <v>4</v>
      </c>
      <c r="T29" s="160">
        <v>30</v>
      </c>
      <c r="U29" s="161">
        <v>45</v>
      </c>
      <c r="V29" s="162">
        <v>5</v>
      </c>
      <c r="W29" s="160"/>
      <c r="X29" s="161"/>
      <c r="Y29" s="162"/>
    </row>
    <row r="30" spans="1:25" s="4" customFormat="1" ht="19.5">
      <c r="A30" s="154">
        <v>4</v>
      </c>
      <c r="B30" s="163" t="s">
        <v>54</v>
      </c>
      <c r="C30" s="154" t="s">
        <v>44</v>
      </c>
      <c r="D30" s="155">
        <f t="shared" si="1"/>
        <v>25</v>
      </c>
      <c r="E30" s="155">
        <f t="shared" si="4"/>
        <v>10</v>
      </c>
      <c r="F30" s="155">
        <f t="shared" si="4"/>
        <v>15</v>
      </c>
      <c r="G30" s="156"/>
      <c r="H30" s="157"/>
      <c r="I30" s="158"/>
      <c r="J30" s="159"/>
      <c r="K30" s="157"/>
      <c r="L30" s="158"/>
      <c r="M30" s="159"/>
      <c r="N30" s="157"/>
      <c r="O30" s="158"/>
      <c r="P30" s="159"/>
      <c r="Q30" s="160"/>
      <c r="R30" s="161"/>
      <c r="S30" s="162"/>
      <c r="T30" s="160"/>
      <c r="U30" s="161"/>
      <c r="V30" s="162"/>
      <c r="W30" s="160">
        <v>10</v>
      </c>
      <c r="X30" s="161">
        <v>15</v>
      </c>
      <c r="Y30" s="162">
        <v>2</v>
      </c>
    </row>
    <row r="31" spans="1:25" s="4" customFormat="1" ht="11.25">
      <c r="A31" s="154">
        <v>5</v>
      </c>
      <c r="B31" s="163" t="s">
        <v>31</v>
      </c>
      <c r="C31" s="154" t="s">
        <v>44</v>
      </c>
      <c r="D31" s="155">
        <f t="shared" si="1"/>
        <v>30</v>
      </c>
      <c r="E31" s="155">
        <f t="shared" si="4"/>
        <v>0</v>
      </c>
      <c r="F31" s="155">
        <f t="shared" si="4"/>
        <v>30</v>
      </c>
      <c r="G31" s="156"/>
      <c r="H31" s="157"/>
      <c r="I31" s="158"/>
      <c r="J31" s="159"/>
      <c r="K31" s="157"/>
      <c r="L31" s="158"/>
      <c r="M31" s="159"/>
      <c r="N31" s="157"/>
      <c r="O31" s="158"/>
      <c r="P31" s="159"/>
      <c r="Q31" s="160"/>
      <c r="R31" s="161"/>
      <c r="S31" s="162"/>
      <c r="T31" s="160"/>
      <c r="U31" s="161"/>
      <c r="V31" s="162"/>
      <c r="W31" s="160"/>
      <c r="X31" s="161">
        <v>30</v>
      </c>
      <c r="Y31" s="162">
        <v>2</v>
      </c>
    </row>
    <row r="32" spans="1:25" s="4" customFormat="1" ht="11.25">
      <c r="A32" s="154">
        <v>6</v>
      </c>
      <c r="B32" s="163" t="s">
        <v>79</v>
      </c>
      <c r="C32" s="154" t="s">
        <v>44</v>
      </c>
      <c r="D32" s="155">
        <f t="shared" si="1"/>
        <v>5</v>
      </c>
      <c r="E32" s="155">
        <f t="shared" si="4"/>
        <v>5</v>
      </c>
      <c r="F32" s="155">
        <f t="shared" si="4"/>
        <v>0</v>
      </c>
      <c r="G32" s="156"/>
      <c r="H32" s="157"/>
      <c r="I32" s="158"/>
      <c r="J32" s="159"/>
      <c r="K32" s="157"/>
      <c r="L32" s="158"/>
      <c r="M32" s="159"/>
      <c r="N32" s="160"/>
      <c r="O32" s="161"/>
      <c r="P32" s="162"/>
      <c r="Q32" s="160"/>
      <c r="R32" s="161"/>
      <c r="S32" s="162"/>
      <c r="T32" s="160"/>
      <c r="U32" s="161"/>
      <c r="V32" s="162"/>
      <c r="W32" s="160">
        <v>5</v>
      </c>
      <c r="X32" s="161"/>
      <c r="Y32" s="162">
        <v>1</v>
      </c>
    </row>
    <row r="33" spans="1:25" s="4" customFormat="1" ht="11.25">
      <c r="A33" s="126"/>
      <c r="B33" s="127" t="s">
        <v>120</v>
      </c>
      <c r="C33" s="126"/>
      <c r="D33" s="126"/>
      <c r="E33" s="126"/>
      <c r="F33" s="126"/>
      <c r="G33" s="128"/>
      <c r="H33" s="129"/>
      <c r="I33" s="153"/>
      <c r="J33" s="130"/>
      <c r="K33" s="129"/>
      <c r="L33" s="153"/>
      <c r="M33" s="130"/>
      <c r="N33" s="129"/>
      <c r="O33" s="153"/>
      <c r="P33" s="130"/>
      <c r="Q33" s="129"/>
      <c r="R33" s="153"/>
      <c r="S33" s="130"/>
      <c r="T33" s="129"/>
      <c r="U33" s="153"/>
      <c r="V33" s="130"/>
      <c r="W33" s="129"/>
      <c r="X33" s="153"/>
      <c r="Y33" s="130"/>
    </row>
    <row r="34" spans="1:25" s="71" customFormat="1" ht="11.25">
      <c r="A34" s="164">
        <v>1</v>
      </c>
      <c r="B34" s="165" t="s">
        <v>108</v>
      </c>
      <c r="C34" s="164" t="s">
        <v>43</v>
      </c>
      <c r="D34" s="166">
        <f t="shared" si="1"/>
        <v>15</v>
      </c>
      <c r="E34" s="164"/>
      <c r="F34" s="164">
        <v>15</v>
      </c>
      <c r="G34" s="167"/>
      <c r="H34" s="168"/>
      <c r="I34" s="169"/>
      <c r="J34" s="170"/>
      <c r="K34" s="168"/>
      <c r="L34" s="169"/>
      <c r="M34" s="170"/>
      <c r="N34" s="168"/>
      <c r="O34" s="171"/>
      <c r="P34" s="170"/>
      <c r="Q34" s="172"/>
      <c r="R34" s="171"/>
      <c r="S34" s="170"/>
      <c r="T34" s="172"/>
      <c r="U34" s="171">
        <v>15</v>
      </c>
      <c r="V34" s="170">
        <v>1</v>
      </c>
      <c r="W34" s="172"/>
      <c r="X34" s="171"/>
      <c r="Y34" s="170"/>
    </row>
    <row r="35" spans="1:25" s="4" customFormat="1" ht="11.25" customHeight="1">
      <c r="A35" s="164">
        <v>2</v>
      </c>
      <c r="B35" s="165" t="s">
        <v>109</v>
      </c>
      <c r="C35" s="164" t="s">
        <v>41</v>
      </c>
      <c r="D35" s="166">
        <f t="shared" si="1"/>
        <v>60</v>
      </c>
      <c r="E35" s="164">
        <f>H35+J35+L35+N35+P35+R35</f>
        <v>15</v>
      </c>
      <c r="F35" s="164">
        <v>30</v>
      </c>
      <c r="G35" s="167"/>
      <c r="H35" s="168"/>
      <c r="I35" s="169"/>
      <c r="J35" s="170"/>
      <c r="K35" s="168"/>
      <c r="L35" s="169"/>
      <c r="M35" s="170"/>
      <c r="N35" s="168"/>
      <c r="O35" s="171"/>
      <c r="P35" s="170"/>
      <c r="Q35" s="172">
        <v>15</v>
      </c>
      <c r="R35" s="171">
        <v>15</v>
      </c>
      <c r="S35" s="170">
        <v>2</v>
      </c>
      <c r="T35" s="172">
        <v>15</v>
      </c>
      <c r="U35" s="171">
        <v>15</v>
      </c>
      <c r="V35" s="170">
        <v>3</v>
      </c>
      <c r="W35" s="172"/>
      <c r="X35" s="171"/>
      <c r="Y35" s="170"/>
    </row>
    <row r="36" spans="1:25" s="4" customFormat="1" ht="11.25">
      <c r="A36" s="164">
        <v>3</v>
      </c>
      <c r="B36" s="165" t="s">
        <v>110</v>
      </c>
      <c r="C36" s="164" t="s">
        <v>34</v>
      </c>
      <c r="D36" s="166">
        <f t="shared" si="1"/>
        <v>75</v>
      </c>
      <c r="E36" s="164">
        <f>H36+J36+L36+N36+P36+R36</f>
        <v>0</v>
      </c>
      <c r="F36" s="164">
        <f>I36+K36+M36+O36+Q36+S36</f>
        <v>0</v>
      </c>
      <c r="G36" s="167"/>
      <c r="H36" s="168"/>
      <c r="I36" s="169"/>
      <c r="J36" s="170"/>
      <c r="K36" s="168"/>
      <c r="L36" s="169"/>
      <c r="M36" s="170"/>
      <c r="N36" s="168"/>
      <c r="O36" s="171"/>
      <c r="P36" s="170"/>
      <c r="Q36" s="172"/>
      <c r="R36" s="171"/>
      <c r="S36" s="170"/>
      <c r="T36" s="172">
        <v>30</v>
      </c>
      <c r="U36" s="171">
        <v>30</v>
      </c>
      <c r="V36" s="170">
        <v>5</v>
      </c>
      <c r="W36" s="172"/>
      <c r="X36" s="171">
        <v>15</v>
      </c>
      <c r="Y36" s="170">
        <v>2</v>
      </c>
    </row>
    <row r="37" spans="1:25" s="4" customFormat="1" ht="11.25">
      <c r="A37" s="164">
        <v>4</v>
      </c>
      <c r="B37" s="165" t="s">
        <v>111</v>
      </c>
      <c r="C37" s="164" t="s">
        <v>34</v>
      </c>
      <c r="D37" s="166">
        <f t="shared" si="1"/>
        <v>60</v>
      </c>
      <c r="E37" s="164">
        <v>30</v>
      </c>
      <c r="F37" s="164">
        <v>30</v>
      </c>
      <c r="G37" s="167"/>
      <c r="H37" s="168"/>
      <c r="I37" s="169"/>
      <c r="J37" s="170"/>
      <c r="K37" s="168"/>
      <c r="L37" s="169"/>
      <c r="M37" s="170"/>
      <c r="N37" s="168"/>
      <c r="O37" s="171"/>
      <c r="P37" s="170"/>
      <c r="Q37" s="172"/>
      <c r="R37" s="171"/>
      <c r="S37" s="170"/>
      <c r="T37" s="172">
        <v>15</v>
      </c>
      <c r="U37" s="171">
        <v>15</v>
      </c>
      <c r="V37" s="170">
        <v>2</v>
      </c>
      <c r="W37" s="172">
        <v>15</v>
      </c>
      <c r="X37" s="171">
        <v>15</v>
      </c>
      <c r="Y37" s="170">
        <v>3</v>
      </c>
    </row>
    <row r="38" spans="1:25" s="4" customFormat="1" ht="11.25">
      <c r="A38" s="164">
        <v>5</v>
      </c>
      <c r="B38" s="165" t="s">
        <v>112</v>
      </c>
      <c r="C38" s="164" t="s">
        <v>43</v>
      </c>
      <c r="D38" s="166">
        <f t="shared" si="1"/>
        <v>45</v>
      </c>
      <c r="E38" s="164">
        <v>15</v>
      </c>
      <c r="F38" s="164">
        <v>30</v>
      </c>
      <c r="G38" s="167"/>
      <c r="H38" s="168"/>
      <c r="I38" s="169"/>
      <c r="J38" s="170"/>
      <c r="K38" s="168"/>
      <c r="L38" s="169"/>
      <c r="M38" s="170"/>
      <c r="N38" s="168"/>
      <c r="O38" s="171"/>
      <c r="P38" s="170"/>
      <c r="Q38" s="172"/>
      <c r="R38" s="171"/>
      <c r="S38" s="170"/>
      <c r="T38" s="172">
        <v>15</v>
      </c>
      <c r="U38" s="171">
        <v>30</v>
      </c>
      <c r="V38" s="170">
        <v>3</v>
      </c>
      <c r="W38" s="172"/>
      <c r="X38" s="171"/>
      <c r="Y38" s="170"/>
    </row>
    <row r="39" spans="1:25" s="4" customFormat="1" ht="11.25">
      <c r="A39" s="164">
        <v>6</v>
      </c>
      <c r="B39" s="165" t="s">
        <v>113</v>
      </c>
      <c r="C39" s="164" t="s">
        <v>44</v>
      </c>
      <c r="D39" s="166">
        <f t="shared" si="1"/>
        <v>30</v>
      </c>
      <c r="E39" s="164">
        <v>15</v>
      </c>
      <c r="F39" s="164">
        <v>15</v>
      </c>
      <c r="G39" s="167"/>
      <c r="H39" s="168"/>
      <c r="I39" s="169"/>
      <c r="J39" s="170"/>
      <c r="K39" s="168"/>
      <c r="L39" s="169"/>
      <c r="M39" s="170"/>
      <c r="N39" s="168"/>
      <c r="O39" s="171"/>
      <c r="P39" s="170"/>
      <c r="Q39" s="172"/>
      <c r="R39" s="171"/>
      <c r="S39" s="170"/>
      <c r="T39" s="172"/>
      <c r="U39" s="171"/>
      <c r="V39" s="170"/>
      <c r="W39" s="172">
        <v>15</v>
      </c>
      <c r="X39" s="171">
        <v>15</v>
      </c>
      <c r="Y39" s="170">
        <v>2</v>
      </c>
    </row>
    <row r="40" spans="1:25" s="4" customFormat="1" ht="11.25">
      <c r="A40" s="164">
        <v>7</v>
      </c>
      <c r="B40" s="165" t="s">
        <v>114</v>
      </c>
      <c r="C40" s="164" t="s">
        <v>44</v>
      </c>
      <c r="D40" s="166">
        <f t="shared" si="1"/>
        <v>45</v>
      </c>
      <c r="E40" s="164">
        <v>15</v>
      </c>
      <c r="F40" s="164">
        <v>30</v>
      </c>
      <c r="G40" s="167"/>
      <c r="H40" s="168"/>
      <c r="I40" s="169"/>
      <c r="J40" s="170"/>
      <c r="K40" s="168"/>
      <c r="L40" s="169"/>
      <c r="M40" s="170"/>
      <c r="N40" s="168"/>
      <c r="O40" s="171"/>
      <c r="P40" s="170"/>
      <c r="Q40" s="172"/>
      <c r="R40" s="171"/>
      <c r="S40" s="170"/>
      <c r="T40" s="172"/>
      <c r="U40" s="171"/>
      <c r="V40" s="170"/>
      <c r="W40" s="172">
        <v>15</v>
      </c>
      <c r="X40" s="171">
        <v>30</v>
      </c>
      <c r="Y40" s="170">
        <v>3</v>
      </c>
    </row>
    <row r="41" spans="1:25" s="4" customFormat="1" ht="11.25">
      <c r="A41" s="164">
        <v>8</v>
      </c>
      <c r="B41" s="165" t="s">
        <v>115</v>
      </c>
      <c r="C41" s="164" t="s">
        <v>42</v>
      </c>
      <c r="D41" s="166">
        <f t="shared" si="1"/>
        <v>30</v>
      </c>
      <c r="E41" s="164"/>
      <c r="F41" s="164">
        <v>30</v>
      </c>
      <c r="G41" s="167"/>
      <c r="H41" s="168"/>
      <c r="I41" s="169"/>
      <c r="J41" s="170"/>
      <c r="K41" s="168"/>
      <c r="L41" s="169"/>
      <c r="M41" s="170"/>
      <c r="N41" s="168"/>
      <c r="O41" s="171"/>
      <c r="P41" s="170"/>
      <c r="Q41" s="172"/>
      <c r="R41" s="171">
        <v>30</v>
      </c>
      <c r="S41" s="170">
        <v>2</v>
      </c>
      <c r="T41" s="172"/>
      <c r="U41" s="171"/>
      <c r="V41" s="170"/>
      <c r="W41" s="172"/>
      <c r="X41" s="171"/>
      <c r="Y41" s="170"/>
    </row>
    <row r="42" spans="1:25" s="1" customFormat="1" ht="11.25">
      <c r="A42" s="164">
        <v>9</v>
      </c>
      <c r="B42" s="165" t="s">
        <v>116</v>
      </c>
      <c r="C42" s="164" t="s">
        <v>56</v>
      </c>
      <c r="D42" s="166">
        <f t="shared" si="1"/>
        <v>15</v>
      </c>
      <c r="E42" s="164"/>
      <c r="F42" s="164">
        <v>15</v>
      </c>
      <c r="G42" s="167"/>
      <c r="H42" s="168"/>
      <c r="I42" s="169"/>
      <c r="J42" s="170"/>
      <c r="K42" s="168"/>
      <c r="L42" s="169"/>
      <c r="M42" s="170"/>
      <c r="N42" s="168"/>
      <c r="O42" s="171">
        <v>15</v>
      </c>
      <c r="P42" s="170">
        <v>1</v>
      </c>
      <c r="Q42" s="172"/>
      <c r="R42" s="171"/>
      <c r="S42" s="170"/>
      <c r="T42" s="172"/>
      <c r="U42" s="171"/>
      <c r="V42" s="170"/>
      <c r="W42" s="172"/>
      <c r="X42" s="171"/>
      <c r="Y42" s="170"/>
    </row>
    <row r="43" spans="1:25" s="1" customFormat="1" ht="12.75" customHeight="1">
      <c r="A43" s="164">
        <v>10</v>
      </c>
      <c r="B43" s="165" t="s">
        <v>117</v>
      </c>
      <c r="C43" s="164" t="s">
        <v>56</v>
      </c>
      <c r="D43" s="166">
        <f t="shared" si="1"/>
        <v>30</v>
      </c>
      <c r="E43" s="164">
        <v>15</v>
      </c>
      <c r="F43" s="164">
        <v>15</v>
      </c>
      <c r="G43" s="167"/>
      <c r="H43" s="168"/>
      <c r="I43" s="169"/>
      <c r="J43" s="170"/>
      <c r="K43" s="168"/>
      <c r="L43" s="169"/>
      <c r="M43" s="170"/>
      <c r="N43" s="168">
        <v>15</v>
      </c>
      <c r="O43" s="171">
        <v>15</v>
      </c>
      <c r="P43" s="170">
        <v>2</v>
      </c>
      <c r="Q43" s="172"/>
      <c r="R43" s="171"/>
      <c r="S43" s="170"/>
      <c r="T43" s="172"/>
      <c r="U43" s="171"/>
      <c r="V43" s="170"/>
      <c r="W43" s="172"/>
      <c r="X43" s="171"/>
      <c r="Y43" s="170"/>
    </row>
    <row r="44" spans="1:25" s="1" customFormat="1" ht="11.25">
      <c r="A44" s="173"/>
      <c r="B44" s="174" t="s">
        <v>20</v>
      </c>
      <c r="C44" s="127"/>
      <c r="D44" s="127">
        <f aca="true" t="shared" si="5" ref="D44:Y44">SUM(D7:D43)</f>
        <v>2060</v>
      </c>
      <c r="E44" s="127">
        <f t="shared" si="5"/>
        <v>755</v>
      </c>
      <c r="F44" s="127">
        <f t="shared" si="5"/>
        <v>1077</v>
      </c>
      <c r="G44" s="141">
        <f t="shared" si="5"/>
        <v>105</v>
      </c>
      <c r="H44" s="139">
        <f t="shared" si="5"/>
        <v>120</v>
      </c>
      <c r="I44" s="127">
        <f t="shared" si="5"/>
        <v>210</v>
      </c>
      <c r="J44" s="141">
        <f t="shared" si="5"/>
        <v>30</v>
      </c>
      <c r="K44" s="139">
        <f t="shared" si="5"/>
        <v>150</v>
      </c>
      <c r="L44" s="127">
        <f t="shared" si="5"/>
        <v>225</v>
      </c>
      <c r="M44" s="141">
        <f t="shared" si="5"/>
        <v>33</v>
      </c>
      <c r="N44" s="139">
        <f t="shared" si="5"/>
        <v>135</v>
      </c>
      <c r="O44" s="127">
        <f t="shared" si="5"/>
        <v>210</v>
      </c>
      <c r="P44" s="141">
        <f t="shared" si="5"/>
        <v>28</v>
      </c>
      <c r="Q44" s="139">
        <f t="shared" si="5"/>
        <v>135</v>
      </c>
      <c r="R44" s="127">
        <f t="shared" si="5"/>
        <v>210</v>
      </c>
      <c r="S44" s="141">
        <f t="shared" si="5"/>
        <v>28</v>
      </c>
      <c r="T44" s="139">
        <f t="shared" si="5"/>
        <v>165</v>
      </c>
      <c r="U44" s="127">
        <f t="shared" si="5"/>
        <v>225</v>
      </c>
      <c r="V44" s="141">
        <f t="shared" si="5"/>
        <v>33</v>
      </c>
      <c r="W44" s="139">
        <f t="shared" si="5"/>
        <v>95</v>
      </c>
      <c r="X44" s="127">
        <f t="shared" si="5"/>
        <v>180</v>
      </c>
      <c r="Y44" s="127">
        <f t="shared" si="5"/>
        <v>28</v>
      </c>
    </row>
    <row r="45" spans="1:25" s="1" customFormat="1" ht="11.25">
      <c r="A45" s="127"/>
      <c r="B45" s="175" t="s">
        <v>21</v>
      </c>
      <c r="C45" s="127"/>
      <c r="D45" s="127"/>
      <c r="E45" s="127"/>
      <c r="F45" s="127"/>
      <c r="G45" s="127"/>
      <c r="H45" s="176">
        <f>H44+I44</f>
        <v>330</v>
      </c>
      <c r="I45" s="176"/>
      <c r="J45" s="176"/>
      <c r="K45" s="176">
        <f>K44+L44</f>
        <v>375</v>
      </c>
      <c r="L45" s="176"/>
      <c r="M45" s="176"/>
      <c r="N45" s="176">
        <f>N44+O44</f>
        <v>345</v>
      </c>
      <c r="O45" s="176"/>
      <c r="P45" s="176"/>
      <c r="Q45" s="176">
        <f>Q44+R44</f>
        <v>345</v>
      </c>
      <c r="R45" s="176"/>
      <c r="S45" s="176"/>
      <c r="T45" s="176">
        <f>T44+U44</f>
        <v>390</v>
      </c>
      <c r="U45" s="176"/>
      <c r="V45" s="176"/>
      <c r="W45" s="176">
        <f>W44+X44</f>
        <v>275</v>
      </c>
      <c r="X45" s="176"/>
      <c r="Y45" s="176"/>
    </row>
    <row r="46" spans="1:25" ht="13.5" thickBot="1">
      <c r="A46" s="128"/>
      <c r="B46" s="175" t="s">
        <v>33</v>
      </c>
      <c r="C46" s="153"/>
      <c r="D46" s="153"/>
      <c r="E46" s="153"/>
      <c r="F46" s="153"/>
      <c r="G46" s="153"/>
      <c r="H46" s="177">
        <f>(H45+I45)/15</f>
        <v>22</v>
      </c>
      <c r="I46" s="178"/>
      <c r="J46" s="179"/>
      <c r="K46" s="180">
        <f>(K45+L45)/15</f>
        <v>25</v>
      </c>
      <c r="L46" s="180"/>
      <c r="M46" s="181"/>
      <c r="N46" s="182">
        <f>(N45+O45)/15</f>
        <v>23</v>
      </c>
      <c r="O46" s="180"/>
      <c r="P46" s="181"/>
      <c r="Q46" s="182">
        <f>(Q45+R45)/15</f>
        <v>23</v>
      </c>
      <c r="R46" s="180"/>
      <c r="S46" s="181"/>
      <c r="T46" s="182">
        <f>(T45+U45)/15</f>
        <v>26</v>
      </c>
      <c r="U46" s="180"/>
      <c r="V46" s="181"/>
      <c r="W46" s="177">
        <f>(W45+X45)/15</f>
        <v>18.333333333333332</v>
      </c>
      <c r="X46" s="178"/>
      <c r="Y46" s="183"/>
    </row>
    <row r="47" spans="1:25" ht="13.5" thickTop="1">
      <c r="A47" s="184" t="s">
        <v>45</v>
      </c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6"/>
    </row>
    <row r="48" spans="1:25" ht="12.75">
      <c r="A48" s="187" t="s">
        <v>46</v>
      </c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9"/>
    </row>
    <row r="49" spans="1:25" ht="12.75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</row>
    <row r="60" ht="12.75" customHeight="1"/>
    <row r="61" ht="12.75" customHeight="1"/>
    <row r="65" ht="12.75">
      <c r="Z65" s="5"/>
    </row>
  </sheetData>
  <mergeCells count="33">
    <mergeCell ref="A47:Y47"/>
    <mergeCell ref="A48:Y48"/>
    <mergeCell ref="A1:Y1"/>
    <mergeCell ref="A2:Y2"/>
    <mergeCell ref="W4:Y4"/>
    <mergeCell ref="N3:S3"/>
    <mergeCell ref="T3:Y3"/>
    <mergeCell ref="H4:J4"/>
    <mergeCell ref="K4:M4"/>
    <mergeCell ref="N4:P4"/>
    <mergeCell ref="H3:M3"/>
    <mergeCell ref="A3:A5"/>
    <mergeCell ref="B3:B5"/>
    <mergeCell ref="C3:C5"/>
    <mergeCell ref="D3:G3"/>
    <mergeCell ref="D4:D5"/>
    <mergeCell ref="E4:E5"/>
    <mergeCell ref="F4:F5"/>
    <mergeCell ref="G4:G5"/>
    <mergeCell ref="H45:J45"/>
    <mergeCell ref="K45:M45"/>
    <mergeCell ref="N45:P45"/>
    <mergeCell ref="Q45:S45"/>
    <mergeCell ref="Q4:S4"/>
    <mergeCell ref="T4:V4"/>
    <mergeCell ref="T46:V46"/>
    <mergeCell ref="W46:Y46"/>
    <mergeCell ref="T45:V45"/>
    <mergeCell ref="W45:Y45"/>
    <mergeCell ref="H46:J46"/>
    <mergeCell ref="K46:M46"/>
    <mergeCell ref="N46:P46"/>
    <mergeCell ref="Q46:S46"/>
  </mergeCells>
  <printOptions/>
  <pageMargins left="0.1968503937007874" right="0" top="0" bottom="0.1968503937007874" header="0" footer="0.1968503937007874"/>
  <pageSetup horizontalDpi="600" verticalDpi="600" orientation="landscape" paperSize="9" r:id="rId1"/>
  <rowBreaks count="1" manualBreakCount="1">
    <brk id="48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60"/>
  <sheetViews>
    <sheetView workbookViewId="0" topLeftCell="D1">
      <selection activeCell="N46" sqref="N46"/>
    </sheetView>
  </sheetViews>
  <sheetFormatPr defaultColWidth="9.00390625" defaultRowHeight="12.75"/>
  <cols>
    <col min="1" max="1" width="3.125" style="0" customWidth="1"/>
    <col min="2" max="2" width="28.875" style="0" customWidth="1"/>
    <col min="3" max="3" width="5.875" style="0" customWidth="1"/>
    <col min="4" max="6" width="5.25390625" style="0" customWidth="1"/>
    <col min="7" max="7" width="3.875" style="0" customWidth="1"/>
    <col min="8" max="9" width="4.625" style="0" customWidth="1"/>
    <col min="10" max="11" width="4.375" style="0" customWidth="1"/>
    <col min="12" max="12" width="4.75390625" style="0" customWidth="1"/>
    <col min="13" max="13" width="4.875" style="0" customWidth="1"/>
    <col min="14" max="14" width="4.75390625" style="0" customWidth="1"/>
    <col min="15" max="15" width="4.625" style="0" customWidth="1"/>
    <col min="16" max="16" width="4.75390625" style="0" customWidth="1"/>
    <col min="17" max="18" width="4.625" style="0" customWidth="1"/>
    <col min="19" max="20" width="4.875" style="0" customWidth="1"/>
    <col min="21" max="22" width="4.75390625" style="0" customWidth="1"/>
    <col min="23" max="23" width="4.125" style="0" customWidth="1"/>
    <col min="24" max="24" width="4.75390625" style="0" customWidth="1"/>
    <col min="25" max="25" width="4.875" style="0" customWidth="1"/>
    <col min="26" max="26" width="26.875" style="0" customWidth="1"/>
    <col min="27" max="27" width="21.25390625" style="0" customWidth="1"/>
    <col min="28" max="28" width="24.875" style="0" customWidth="1"/>
    <col min="29" max="29" width="31.25390625" style="0" bestFit="1" customWidth="1"/>
  </cols>
  <sheetData>
    <row r="1" spans="1:25" s="1" customFormat="1" ht="12.75" customHeight="1">
      <c r="A1" s="190" t="s">
        <v>87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</row>
    <row r="2" spans="1:25" s="1" customFormat="1" ht="11.25">
      <c r="A2" s="114" t="s">
        <v>67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</row>
    <row r="3" spans="1:25" s="1" customFormat="1" ht="13.5" customHeight="1">
      <c r="A3" s="115" t="s">
        <v>0</v>
      </c>
      <c r="B3" s="115" t="s">
        <v>1</v>
      </c>
      <c r="C3" s="116" t="s">
        <v>18</v>
      </c>
      <c r="D3" s="117" t="s">
        <v>4</v>
      </c>
      <c r="E3" s="117"/>
      <c r="F3" s="117"/>
      <c r="G3" s="117"/>
      <c r="H3" s="115" t="s">
        <v>6</v>
      </c>
      <c r="I3" s="115"/>
      <c r="J3" s="115"/>
      <c r="K3" s="115"/>
      <c r="L3" s="115"/>
      <c r="M3" s="115"/>
      <c r="N3" s="115" t="s">
        <v>7</v>
      </c>
      <c r="O3" s="115"/>
      <c r="P3" s="115"/>
      <c r="Q3" s="115"/>
      <c r="R3" s="115"/>
      <c r="S3" s="115"/>
      <c r="T3" s="115" t="s">
        <v>8</v>
      </c>
      <c r="U3" s="115"/>
      <c r="V3" s="115"/>
      <c r="W3" s="115"/>
      <c r="X3" s="115"/>
      <c r="Y3" s="115"/>
    </row>
    <row r="4" spans="1:25" s="1" customFormat="1" ht="12" customHeight="1">
      <c r="A4" s="115"/>
      <c r="B4" s="115"/>
      <c r="C4" s="116"/>
      <c r="D4" s="118" t="s">
        <v>2</v>
      </c>
      <c r="E4" s="118" t="s">
        <v>3</v>
      </c>
      <c r="F4" s="118" t="s">
        <v>9</v>
      </c>
      <c r="G4" s="119" t="s">
        <v>5</v>
      </c>
      <c r="H4" s="120" t="s">
        <v>10</v>
      </c>
      <c r="I4" s="121"/>
      <c r="J4" s="122"/>
      <c r="K4" s="120" t="s">
        <v>11</v>
      </c>
      <c r="L4" s="121"/>
      <c r="M4" s="122"/>
      <c r="N4" s="120" t="s">
        <v>12</v>
      </c>
      <c r="O4" s="121"/>
      <c r="P4" s="122"/>
      <c r="Q4" s="120" t="s">
        <v>13</v>
      </c>
      <c r="R4" s="121"/>
      <c r="S4" s="122"/>
      <c r="T4" s="120" t="s">
        <v>14</v>
      </c>
      <c r="U4" s="121"/>
      <c r="V4" s="122"/>
      <c r="W4" s="120" t="s">
        <v>15</v>
      </c>
      <c r="X4" s="121"/>
      <c r="Y4" s="122"/>
    </row>
    <row r="5" spans="1:25" s="1" customFormat="1" ht="24" customHeight="1">
      <c r="A5" s="115"/>
      <c r="B5" s="115"/>
      <c r="C5" s="116"/>
      <c r="D5" s="118"/>
      <c r="E5" s="118"/>
      <c r="F5" s="118"/>
      <c r="G5" s="119"/>
      <c r="H5" s="123" t="s">
        <v>3</v>
      </c>
      <c r="I5" s="124" t="s">
        <v>50</v>
      </c>
      <c r="J5" s="125" t="s">
        <v>69</v>
      </c>
      <c r="K5" s="123" t="s">
        <v>3</v>
      </c>
      <c r="L5" s="124" t="s">
        <v>50</v>
      </c>
      <c r="M5" s="125" t="s">
        <v>69</v>
      </c>
      <c r="N5" s="123" t="s">
        <v>3</v>
      </c>
      <c r="O5" s="124" t="s">
        <v>50</v>
      </c>
      <c r="P5" s="125" t="s">
        <v>69</v>
      </c>
      <c r="Q5" s="123" t="s">
        <v>3</v>
      </c>
      <c r="R5" s="124" t="s">
        <v>50</v>
      </c>
      <c r="S5" s="125" t="s">
        <v>69</v>
      </c>
      <c r="T5" s="123" t="s">
        <v>3</v>
      </c>
      <c r="U5" s="124" t="s">
        <v>50</v>
      </c>
      <c r="V5" s="125" t="s">
        <v>69</v>
      </c>
      <c r="W5" s="123" t="s">
        <v>3</v>
      </c>
      <c r="X5" s="124" t="s">
        <v>50</v>
      </c>
      <c r="Y5" s="125" t="s">
        <v>69</v>
      </c>
    </row>
    <row r="6" spans="1:25" s="1" customFormat="1" ht="11.25">
      <c r="A6" s="126"/>
      <c r="B6" s="127" t="s">
        <v>19</v>
      </c>
      <c r="C6" s="126"/>
      <c r="D6" s="126"/>
      <c r="E6" s="126"/>
      <c r="F6" s="126"/>
      <c r="G6" s="128"/>
      <c r="H6" s="129"/>
      <c r="I6" s="126"/>
      <c r="J6" s="130"/>
      <c r="K6" s="129"/>
      <c r="L6" s="126"/>
      <c r="M6" s="130"/>
      <c r="N6" s="129"/>
      <c r="O6" s="126"/>
      <c r="P6" s="130"/>
      <c r="Q6" s="129"/>
      <c r="R6" s="126"/>
      <c r="S6" s="130"/>
      <c r="T6" s="129"/>
      <c r="U6" s="126"/>
      <c r="V6" s="130"/>
      <c r="W6" s="129"/>
      <c r="X6" s="126"/>
      <c r="Y6" s="130"/>
    </row>
    <row r="7" spans="1:25" s="1" customFormat="1" ht="11.25">
      <c r="A7" s="131">
        <v>1</v>
      </c>
      <c r="B7" s="131" t="s">
        <v>59</v>
      </c>
      <c r="C7" s="131" t="s">
        <v>75</v>
      </c>
      <c r="D7" s="132">
        <f>H7+I7+K7+L7+N7+O7+Q7+R7+T7+U7+W7+X7</f>
        <v>120</v>
      </c>
      <c r="E7" s="132">
        <f aca="true" t="shared" si="0" ref="E7:F11">H7+K7+N7+Q7+T7+W7</f>
        <v>0</v>
      </c>
      <c r="F7" s="132">
        <f t="shared" si="0"/>
        <v>120</v>
      </c>
      <c r="G7" s="133"/>
      <c r="H7" s="134"/>
      <c r="I7" s="131">
        <v>30</v>
      </c>
      <c r="J7" s="135">
        <v>1</v>
      </c>
      <c r="K7" s="134"/>
      <c r="L7" s="131">
        <v>30</v>
      </c>
      <c r="M7" s="135">
        <v>1</v>
      </c>
      <c r="N7" s="134"/>
      <c r="O7" s="131">
        <v>30</v>
      </c>
      <c r="P7" s="135">
        <v>1</v>
      </c>
      <c r="Q7" s="134"/>
      <c r="R7" s="131">
        <v>30</v>
      </c>
      <c r="S7" s="135">
        <v>2</v>
      </c>
      <c r="T7" s="134"/>
      <c r="U7" s="131"/>
      <c r="V7" s="135"/>
      <c r="W7" s="134"/>
      <c r="X7" s="131"/>
      <c r="Y7" s="135"/>
    </row>
    <row r="8" spans="1:25" s="1" customFormat="1" ht="11.25">
      <c r="A8" s="131">
        <v>2</v>
      </c>
      <c r="B8" s="131" t="s">
        <v>66</v>
      </c>
      <c r="C8" s="131" t="s">
        <v>34</v>
      </c>
      <c r="D8" s="132">
        <f>H8+I8+K8+L8+N8+O8+Q8+R8+T8+U8+W8+X8</f>
        <v>60</v>
      </c>
      <c r="E8" s="132">
        <f t="shared" si="0"/>
        <v>30</v>
      </c>
      <c r="F8" s="132">
        <f t="shared" si="0"/>
        <v>30</v>
      </c>
      <c r="G8" s="133"/>
      <c r="H8" s="134"/>
      <c r="I8" s="131"/>
      <c r="J8" s="135"/>
      <c r="K8" s="134"/>
      <c r="L8" s="131"/>
      <c r="M8" s="135"/>
      <c r="N8" s="134"/>
      <c r="O8" s="131"/>
      <c r="P8" s="135"/>
      <c r="Q8" s="134"/>
      <c r="R8" s="131"/>
      <c r="S8" s="135"/>
      <c r="T8" s="134"/>
      <c r="U8" s="131"/>
      <c r="V8" s="135"/>
      <c r="W8" s="134">
        <v>30</v>
      </c>
      <c r="X8" s="131">
        <v>30</v>
      </c>
      <c r="Y8" s="135">
        <v>3</v>
      </c>
    </row>
    <row r="9" spans="1:25" s="1" customFormat="1" ht="11.25">
      <c r="A9" s="131">
        <v>3</v>
      </c>
      <c r="B9" s="131" t="s">
        <v>16</v>
      </c>
      <c r="C9" s="131" t="s">
        <v>35</v>
      </c>
      <c r="D9" s="132">
        <f>H9+I9+K9+L9+N9+O9+Q9+R9+T9+U9+W9+X9</f>
        <v>60</v>
      </c>
      <c r="E9" s="132">
        <f t="shared" si="0"/>
        <v>0</v>
      </c>
      <c r="F9" s="132">
        <f t="shared" si="0"/>
        <v>60</v>
      </c>
      <c r="G9" s="133"/>
      <c r="H9" s="134"/>
      <c r="I9" s="131">
        <v>30</v>
      </c>
      <c r="J9" s="135">
        <v>1</v>
      </c>
      <c r="K9" s="134"/>
      <c r="L9" s="131">
        <v>30</v>
      </c>
      <c r="M9" s="135">
        <v>1</v>
      </c>
      <c r="N9" s="134"/>
      <c r="O9" s="131"/>
      <c r="P9" s="135"/>
      <c r="Q9" s="134"/>
      <c r="R9" s="131"/>
      <c r="S9" s="135"/>
      <c r="T9" s="134"/>
      <c r="U9" s="131"/>
      <c r="V9" s="135"/>
      <c r="W9" s="134"/>
      <c r="X9" s="131"/>
      <c r="Y9" s="135"/>
    </row>
    <row r="10" spans="1:25" s="1" customFormat="1" ht="11.25">
      <c r="A10" s="131">
        <v>4</v>
      </c>
      <c r="B10" s="131" t="s">
        <v>22</v>
      </c>
      <c r="C10" s="131" t="s">
        <v>36</v>
      </c>
      <c r="D10" s="132">
        <f>H10+I10+K10+L10+N10+O10+Q10+R10+T10+U10+W10+X10</f>
        <v>30</v>
      </c>
      <c r="E10" s="132">
        <f t="shared" si="0"/>
        <v>0</v>
      </c>
      <c r="F10" s="132"/>
      <c r="G10" s="133">
        <v>30</v>
      </c>
      <c r="H10" s="134"/>
      <c r="I10" s="131">
        <v>30</v>
      </c>
      <c r="J10" s="135">
        <v>2</v>
      </c>
      <c r="K10" s="134"/>
      <c r="L10" s="131"/>
      <c r="M10" s="135"/>
      <c r="N10" s="134"/>
      <c r="O10" s="131"/>
      <c r="P10" s="135"/>
      <c r="Q10" s="134"/>
      <c r="R10" s="131"/>
      <c r="S10" s="135"/>
      <c r="T10" s="134"/>
      <c r="U10" s="131"/>
      <c r="V10" s="135"/>
      <c r="W10" s="134"/>
      <c r="X10" s="131"/>
      <c r="Y10" s="135"/>
    </row>
    <row r="11" spans="1:25" s="1" customFormat="1" ht="11.25">
      <c r="A11" s="131">
        <v>5</v>
      </c>
      <c r="B11" s="136" t="s">
        <v>47</v>
      </c>
      <c r="C11" s="131" t="s">
        <v>44</v>
      </c>
      <c r="D11" s="132">
        <f>H11+I11+K11+L11+N11+O11+Q11+R11+T11+U11+W11+X11</f>
        <v>5</v>
      </c>
      <c r="E11" s="132">
        <f t="shared" si="0"/>
        <v>5</v>
      </c>
      <c r="F11" s="132">
        <f t="shared" si="0"/>
        <v>0</v>
      </c>
      <c r="G11" s="133"/>
      <c r="H11" s="134"/>
      <c r="I11" s="131"/>
      <c r="J11" s="135"/>
      <c r="K11" s="134"/>
      <c r="L11" s="131"/>
      <c r="M11" s="135"/>
      <c r="N11" s="134"/>
      <c r="O11" s="131"/>
      <c r="P11" s="135"/>
      <c r="Q11" s="134"/>
      <c r="R11" s="131"/>
      <c r="S11" s="135"/>
      <c r="T11" s="134"/>
      <c r="U11" s="131"/>
      <c r="V11" s="135"/>
      <c r="W11" s="134">
        <v>5</v>
      </c>
      <c r="X11" s="131"/>
      <c r="Y11" s="135"/>
    </row>
    <row r="12" spans="1:25" s="1" customFormat="1" ht="11.25">
      <c r="A12" s="126"/>
      <c r="B12" s="127" t="s">
        <v>68</v>
      </c>
      <c r="C12" s="126"/>
      <c r="D12" s="126"/>
      <c r="E12" s="126"/>
      <c r="F12" s="126"/>
      <c r="G12" s="128"/>
      <c r="H12" s="129"/>
      <c r="I12" s="126"/>
      <c r="J12" s="130"/>
      <c r="K12" s="129"/>
      <c r="L12" s="126"/>
      <c r="M12" s="130"/>
      <c r="N12" s="129"/>
      <c r="O12" s="126"/>
      <c r="P12" s="130"/>
      <c r="Q12" s="129"/>
      <c r="R12" s="126"/>
      <c r="S12" s="130"/>
      <c r="T12" s="129"/>
      <c r="U12" s="126"/>
      <c r="V12" s="130"/>
      <c r="W12" s="129"/>
      <c r="X12" s="126"/>
      <c r="Y12" s="130"/>
    </row>
    <row r="13" spans="1:25" s="1" customFormat="1" ht="11.25">
      <c r="A13" s="131">
        <v>1</v>
      </c>
      <c r="B13" s="131" t="s">
        <v>17</v>
      </c>
      <c r="C13" s="131" t="s">
        <v>37</v>
      </c>
      <c r="D13" s="132">
        <f aca="true" t="shared" si="1" ref="D13:D20">H13+I13+K13+L13+N13+O13+Q13+R13+T13+U13+W13+X13</f>
        <v>60</v>
      </c>
      <c r="E13" s="132">
        <f aca="true" t="shared" si="2" ref="E13:F20">H13+K13+N13+Q13+T13+W13</f>
        <v>30</v>
      </c>
      <c r="F13" s="132">
        <f t="shared" si="2"/>
        <v>30</v>
      </c>
      <c r="G13" s="133"/>
      <c r="H13" s="134">
        <v>30</v>
      </c>
      <c r="I13" s="131">
        <v>30</v>
      </c>
      <c r="J13" s="135">
        <v>7</v>
      </c>
      <c r="K13" s="134"/>
      <c r="L13" s="131"/>
      <c r="M13" s="135"/>
      <c r="N13" s="134"/>
      <c r="O13" s="131"/>
      <c r="P13" s="135"/>
      <c r="Q13" s="134"/>
      <c r="R13" s="131"/>
      <c r="S13" s="135"/>
      <c r="T13" s="134"/>
      <c r="U13" s="131"/>
      <c r="V13" s="135"/>
      <c r="W13" s="134"/>
      <c r="X13" s="131"/>
      <c r="Y13" s="135"/>
    </row>
    <row r="14" spans="1:25" s="1" customFormat="1" ht="11.25">
      <c r="A14" s="131">
        <v>2</v>
      </c>
      <c r="B14" s="131" t="s">
        <v>51</v>
      </c>
      <c r="C14" s="131" t="s">
        <v>77</v>
      </c>
      <c r="D14" s="132">
        <f t="shared" si="1"/>
        <v>330</v>
      </c>
      <c r="E14" s="132">
        <f t="shared" si="2"/>
        <v>165</v>
      </c>
      <c r="F14" s="132">
        <f t="shared" si="2"/>
        <v>165</v>
      </c>
      <c r="G14" s="133"/>
      <c r="H14" s="134">
        <v>45</v>
      </c>
      <c r="I14" s="131">
        <v>45</v>
      </c>
      <c r="J14" s="135">
        <v>10</v>
      </c>
      <c r="K14" s="134">
        <v>45</v>
      </c>
      <c r="L14" s="131">
        <v>45</v>
      </c>
      <c r="M14" s="135">
        <v>10</v>
      </c>
      <c r="N14" s="134">
        <v>45</v>
      </c>
      <c r="O14" s="131">
        <v>45</v>
      </c>
      <c r="P14" s="135">
        <v>9</v>
      </c>
      <c r="Q14" s="134">
        <v>30</v>
      </c>
      <c r="R14" s="131">
        <v>30</v>
      </c>
      <c r="S14" s="135">
        <v>6</v>
      </c>
      <c r="T14" s="134"/>
      <c r="U14" s="131"/>
      <c r="V14" s="135"/>
      <c r="W14" s="134"/>
      <c r="X14" s="131"/>
      <c r="Y14" s="135"/>
    </row>
    <row r="15" spans="1:25" s="1" customFormat="1" ht="11.25">
      <c r="A15" s="131">
        <v>3</v>
      </c>
      <c r="B15" s="131" t="s">
        <v>27</v>
      </c>
      <c r="C15" s="131" t="s">
        <v>37</v>
      </c>
      <c r="D15" s="132">
        <f t="shared" si="1"/>
        <v>90</v>
      </c>
      <c r="E15" s="132">
        <f t="shared" si="2"/>
        <v>45</v>
      </c>
      <c r="F15" s="132">
        <f t="shared" si="2"/>
        <v>45</v>
      </c>
      <c r="G15" s="133"/>
      <c r="H15" s="134">
        <v>45</v>
      </c>
      <c r="I15" s="131">
        <v>45</v>
      </c>
      <c r="J15" s="135">
        <v>9</v>
      </c>
      <c r="K15" s="134"/>
      <c r="L15" s="131"/>
      <c r="M15" s="135"/>
      <c r="N15" s="134"/>
      <c r="O15" s="131"/>
      <c r="P15" s="135"/>
      <c r="Q15" s="134"/>
      <c r="R15" s="131"/>
      <c r="S15" s="135"/>
      <c r="T15" s="134"/>
      <c r="U15" s="131"/>
      <c r="V15" s="135"/>
      <c r="W15" s="134"/>
      <c r="X15" s="131"/>
      <c r="Y15" s="135"/>
    </row>
    <row r="16" spans="1:25" s="1" customFormat="1" ht="11.25">
      <c r="A16" s="131">
        <v>4</v>
      </c>
      <c r="B16" s="131" t="s">
        <v>48</v>
      </c>
      <c r="C16" s="131" t="s">
        <v>38</v>
      </c>
      <c r="D16" s="132">
        <f t="shared" si="1"/>
        <v>90</v>
      </c>
      <c r="E16" s="132">
        <f t="shared" si="2"/>
        <v>45</v>
      </c>
      <c r="F16" s="132">
        <f t="shared" si="2"/>
        <v>45</v>
      </c>
      <c r="G16" s="133"/>
      <c r="H16" s="134"/>
      <c r="I16" s="131"/>
      <c r="J16" s="135"/>
      <c r="K16" s="134">
        <v>45</v>
      </c>
      <c r="L16" s="131">
        <v>45</v>
      </c>
      <c r="M16" s="135">
        <v>9</v>
      </c>
      <c r="N16" s="134"/>
      <c r="O16" s="131"/>
      <c r="P16" s="135"/>
      <c r="Q16" s="134"/>
      <c r="R16" s="131"/>
      <c r="S16" s="135"/>
      <c r="T16" s="134"/>
      <c r="U16" s="131"/>
      <c r="V16" s="135"/>
      <c r="W16" s="134"/>
      <c r="X16" s="131"/>
      <c r="Y16" s="135"/>
    </row>
    <row r="17" spans="1:25" s="1" customFormat="1" ht="11.25">
      <c r="A17" s="131">
        <v>4</v>
      </c>
      <c r="B17" s="131" t="s">
        <v>65</v>
      </c>
      <c r="C17" s="131" t="s">
        <v>39</v>
      </c>
      <c r="D17" s="132">
        <f t="shared" si="1"/>
        <v>30</v>
      </c>
      <c r="E17" s="132">
        <f t="shared" si="2"/>
        <v>15</v>
      </c>
      <c r="F17" s="132">
        <f t="shared" si="2"/>
        <v>15</v>
      </c>
      <c r="G17" s="133"/>
      <c r="H17" s="134"/>
      <c r="I17" s="131"/>
      <c r="J17" s="135"/>
      <c r="K17" s="134"/>
      <c r="L17" s="131"/>
      <c r="M17" s="135"/>
      <c r="N17" s="134">
        <v>15</v>
      </c>
      <c r="O17" s="131">
        <v>15</v>
      </c>
      <c r="P17" s="135">
        <v>3</v>
      </c>
      <c r="Q17" s="134"/>
      <c r="R17" s="131"/>
      <c r="S17" s="135"/>
      <c r="T17" s="134"/>
      <c r="U17" s="131"/>
      <c r="V17" s="135"/>
      <c r="W17" s="134"/>
      <c r="X17" s="131"/>
      <c r="Y17" s="135"/>
    </row>
    <row r="18" spans="1:25" s="1" customFormat="1" ht="11.25">
      <c r="A18" s="131">
        <v>5</v>
      </c>
      <c r="B18" s="131" t="s">
        <v>52</v>
      </c>
      <c r="C18" s="131" t="s">
        <v>41</v>
      </c>
      <c r="D18" s="132">
        <f t="shared" si="1"/>
        <v>90</v>
      </c>
      <c r="E18" s="132">
        <f t="shared" si="2"/>
        <v>45</v>
      </c>
      <c r="F18" s="132">
        <f t="shared" si="2"/>
        <v>45</v>
      </c>
      <c r="G18" s="133"/>
      <c r="H18" s="134"/>
      <c r="I18" s="131"/>
      <c r="J18" s="135"/>
      <c r="K18" s="134"/>
      <c r="L18" s="131"/>
      <c r="M18" s="135"/>
      <c r="N18" s="134"/>
      <c r="O18" s="131"/>
      <c r="P18" s="135"/>
      <c r="Q18" s="134"/>
      <c r="R18" s="131"/>
      <c r="S18" s="135"/>
      <c r="T18" s="134">
        <v>45</v>
      </c>
      <c r="U18" s="131">
        <v>45</v>
      </c>
      <c r="V18" s="135">
        <v>9</v>
      </c>
      <c r="W18" s="134"/>
      <c r="X18" s="131"/>
      <c r="Y18" s="135"/>
    </row>
    <row r="19" spans="1:25" s="1" customFormat="1" ht="20.25" customHeight="1">
      <c r="A19" s="131">
        <v>6</v>
      </c>
      <c r="B19" s="137" t="s">
        <v>76</v>
      </c>
      <c r="C19" s="131" t="s">
        <v>40</v>
      </c>
      <c r="D19" s="132">
        <f t="shared" si="1"/>
        <v>120</v>
      </c>
      <c r="E19" s="132">
        <f t="shared" si="2"/>
        <v>60</v>
      </c>
      <c r="F19" s="132">
        <f t="shared" si="2"/>
        <v>60</v>
      </c>
      <c r="G19" s="133"/>
      <c r="H19" s="134"/>
      <c r="I19" s="131"/>
      <c r="J19" s="135"/>
      <c r="K19" s="134"/>
      <c r="L19" s="131"/>
      <c r="M19" s="135"/>
      <c r="N19" s="134">
        <v>30</v>
      </c>
      <c r="O19" s="131">
        <v>30</v>
      </c>
      <c r="P19" s="135">
        <v>6</v>
      </c>
      <c r="Q19" s="134">
        <v>30</v>
      </c>
      <c r="R19" s="131">
        <v>30</v>
      </c>
      <c r="S19" s="135">
        <v>6</v>
      </c>
      <c r="T19" s="134"/>
      <c r="U19" s="131"/>
      <c r="V19" s="135"/>
      <c r="W19" s="134"/>
      <c r="X19" s="131"/>
      <c r="Y19" s="135"/>
    </row>
    <row r="20" spans="1:25" s="1" customFormat="1" ht="11.25">
      <c r="A20" s="131">
        <v>7</v>
      </c>
      <c r="B20" s="131" t="s">
        <v>49</v>
      </c>
      <c r="C20" s="131" t="s">
        <v>53</v>
      </c>
      <c r="D20" s="132">
        <f t="shared" si="1"/>
        <v>105</v>
      </c>
      <c r="E20" s="132">
        <f t="shared" si="2"/>
        <v>30</v>
      </c>
      <c r="F20" s="132"/>
      <c r="G20" s="133">
        <v>75</v>
      </c>
      <c r="H20" s="134"/>
      <c r="I20" s="131"/>
      <c r="J20" s="135"/>
      <c r="K20" s="134">
        <v>30</v>
      </c>
      <c r="L20" s="131">
        <v>45</v>
      </c>
      <c r="M20" s="135">
        <v>9</v>
      </c>
      <c r="N20" s="134">
        <v>0</v>
      </c>
      <c r="O20" s="131">
        <v>30</v>
      </c>
      <c r="P20" s="135">
        <v>3</v>
      </c>
      <c r="Q20" s="134"/>
      <c r="R20" s="131"/>
      <c r="S20" s="135"/>
      <c r="T20" s="134"/>
      <c r="U20" s="131"/>
      <c r="V20" s="135"/>
      <c r="W20" s="134"/>
      <c r="X20" s="131"/>
      <c r="Y20" s="135"/>
    </row>
    <row r="21" spans="1:25" s="1" customFormat="1" ht="11.25">
      <c r="A21" s="126"/>
      <c r="B21" s="127" t="s">
        <v>73</v>
      </c>
      <c r="C21" s="127"/>
      <c r="D21" s="127"/>
      <c r="E21" s="127"/>
      <c r="F21" s="127"/>
      <c r="G21" s="138"/>
      <c r="H21" s="139"/>
      <c r="I21" s="140"/>
      <c r="J21" s="141"/>
      <c r="K21" s="139"/>
      <c r="L21" s="140"/>
      <c r="M21" s="141"/>
      <c r="N21" s="139"/>
      <c r="O21" s="140"/>
      <c r="P21" s="141"/>
      <c r="Q21" s="139"/>
      <c r="R21" s="140"/>
      <c r="S21" s="141"/>
      <c r="T21" s="139"/>
      <c r="U21" s="140"/>
      <c r="V21" s="141"/>
      <c r="W21" s="139"/>
      <c r="X21" s="140"/>
      <c r="Y21" s="141"/>
    </row>
    <row r="22" spans="1:25" s="4" customFormat="1" ht="11.25">
      <c r="A22" s="142">
        <v>1</v>
      </c>
      <c r="B22" s="142" t="s">
        <v>78</v>
      </c>
      <c r="C22" s="142" t="s">
        <v>42</v>
      </c>
      <c r="D22" s="132">
        <f>H22+I22+K22+L22+N22+O22+Q22+R22+T22+U22+W22+X22</f>
        <v>30</v>
      </c>
      <c r="E22" s="132">
        <f aca="true" t="shared" si="3" ref="E22:F24">H22+K22+N22+Q22+T22+W22</f>
        <v>15</v>
      </c>
      <c r="F22" s="132">
        <f t="shared" si="3"/>
        <v>15</v>
      </c>
      <c r="G22" s="133"/>
      <c r="H22" s="143"/>
      <c r="I22" s="144"/>
      <c r="J22" s="145"/>
      <c r="K22" s="143"/>
      <c r="L22" s="144"/>
      <c r="M22" s="145"/>
      <c r="N22" s="143"/>
      <c r="O22" s="144"/>
      <c r="P22" s="145"/>
      <c r="Q22" s="143">
        <v>15</v>
      </c>
      <c r="R22" s="144">
        <v>15</v>
      </c>
      <c r="S22" s="145">
        <v>3</v>
      </c>
      <c r="T22" s="143"/>
      <c r="U22" s="144"/>
      <c r="V22" s="145"/>
      <c r="W22" s="143"/>
      <c r="X22" s="144"/>
      <c r="Y22" s="145"/>
    </row>
    <row r="23" spans="1:25" s="4" customFormat="1" ht="11.25">
      <c r="A23" s="142">
        <v>2</v>
      </c>
      <c r="B23" s="146" t="s">
        <v>32</v>
      </c>
      <c r="C23" s="142" t="s">
        <v>40</v>
      </c>
      <c r="D23" s="132">
        <f>H23+I23+K23+L23+N23+O23+Q23+R23+T23+U23+W23+X23</f>
        <v>30</v>
      </c>
      <c r="E23" s="132">
        <f t="shared" si="3"/>
        <v>15</v>
      </c>
      <c r="F23" s="132">
        <f t="shared" si="3"/>
        <v>15</v>
      </c>
      <c r="G23" s="133"/>
      <c r="H23" s="143"/>
      <c r="I23" s="144"/>
      <c r="J23" s="145"/>
      <c r="K23" s="143"/>
      <c r="L23" s="144"/>
      <c r="M23" s="145"/>
      <c r="N23" s="147"/>
      <c r="O23" s="148"/>
      <c r="P23" s="149"/>
      <c r="Q23" s="147">
        <v>15</v>
      </c>
      <c r="R23" s="148">
        <v>15</v>
      </c>
      <c r="S23" s="149">
        <v>3</v>
      </c>
      <c r="T23" s="147"/>
      <c r="U23" s="148"/>
      <c r="V23" s="149"/>
      <c r="W23" s="147"/>
      <c r="X23" s="148"/>
      <c r="Y23" s="149"/>
    </row>
    <row r="24" spans="1:25" s="4" customFormat="1" ht="11.25">
      <c r="A24" s="142">
        <v>3</v>
      </c>
      <c r="B24" s="146" t="s">
        <v>55</v>
      </c>
      <c r="C24" s="142" t="s">
        <v>41</v>
      </c>
      <c r="D24" s="132">
        <f>H24+I24+K24+L24+N24+O24+Q24+R24+T24+U24+W24+X24</f>
        <v>30</v>
      </c>
      <c r="E24" s="132">
        <f t="shared" si="3"/>
        <v>15</v>
      </c>
      <c r="F24" s="132">
        <f t="shared" si="3"/>
        <v>15</v>
      </c>
      <c r="G24" s="133"/>
      <c r="H24" s="143"/>
      <c r="I24" s="144"/>
      <c r="J24" s="145"/>
      <c r="K24" s="143"/>
      <c r="L24" s="144"/>
      <c r="M24" s="145"/>
      <c r="N24" s="147"/>
      <c r="O24" s="148"/>
      <c r="P24" s="149"/>
      <c r="Q24" s="147"/>
      <c r="R24" s="148"/>
      <c r="S24" s="149"/>
      <c r="T24" s="147">
        <v>15</v>
      </c>
      <c r="U24" s="148">
        <v>15</v>
      </c>
      <c r="V24" s="149">
        <v>3</v>
      </c>
      <c r="W24" s="147"/>
      <c r="X24" s="148"/>
      <c r="Y24" s="149"/>
    </row>
    <row r="25" spans="1:25" s="4" customFormat="1" ht="11.25">
      <c r="A25" s="150">
        <v>4</v>
      </c>
      <c r="B25" s="151" t="s">
        <v>72</v>
      </c>
      <c r="C25" s="150" t="s">
        <v>57</v>
      </c>
      <c r="D25" s="132">
        <f>H25+I25+K25+L25+N25+O25+Q25+R25+T25+U25+W25+X25</f>
        <v>45</v>
      </c>
      <c r="E25" s="142">
        <f>H25+K25+N25+Q25+T25+W25</f>
        <v>0</v>
      </c>
      <c r="F25" s="142">
        <f>J25+M25+P25+S25+V25+Y25</f>
        <v>12</v>
      </c>
      <c r="G25" s="133"/>
      <c r="H25" s="134"/>
      <c r="I25" s="152"/>
      <c r="J25" s="135"/>
      <c r="K25" s="134"/>
      <c r="L25" s="152"/>
      <c r="M25" s="135"/>
      <c r="N25" s="134"/>
      <c r="O25" s="152"/>
      <c r="P25" s="135"/>
      <c r="Q25" s="134"/>
      <c r="R25" s="152"/>
      <c r="S25" s="135"/>
      <c r="T25" s="134"/>
      <c r="U25" s="152">
        <v>15</v>
      </c>
      <c r="V25" s="135">
        <v>2</v>
      </c>
      <c r="W25" s="134"/>
      <c r="X25" s="152">
        <v>30</v>
      </c>
      <c r="Y25" s="135">
        <v>10</v>
      </c>
    </row>
    <row r="26" spans="1:25" s="1" customFormat="1" ht="11.25">
      <c r="A26" s="126"/>
      <c r="B26" s="127" t="s">
        <v>74</v>
      </c>
      <c r="C26" s="126"/>
      <c r="D26" s="126"/>
      <c r="E26" s="126"/>
      <c r="F26" s="126"/>
      <c r="G26" s="128"/>
      <c r="H26" s="129"/>
      <c r="I26" s="153"/>
      <c r="J26" s="130"/>
      <c r="K26" s="129"/>
      <c r="L26" s="153"/>
      <c r="M26" s="130"/>
      <c r="N26" s="129"/>
      <c r="O26" s="153"/>
      <c r="P26" s="130"/>
      <c r="Q26" s="129"/>
      <c r="R26" s="153"/>
      <c r="S26" s="130"/>
      <c r="T26" s="129"/>
      <c r="U26" s="153"/>
      <c r="V26" s="130"/>
      <c r="W26" s="129"/>
      <c r="X26" s="153"/>
      <c r="Y26" s="130"/>
    </row>
    <row r="27" spans="1:25" s="4" customFormat="1" ht="11.25">
      <c r="A27" s="154">
        <v>1</v>
      </c>
      <c r="B27" s="154" t="s">
        <v>28</v>
      </c>
      <c r="C27" s="154" t="s">
        <v>38</v>
      </c>
      <c r="D27" s="155">
        <f aca="true" t="shared" si="4" ref="D27:D32">H27+I27+K27+L27+N27+O27+Q27+R27+T27+U27+W27+X27</f>
        <v>60</v>
      </c>
      <c r="E27" s="155">
        <f aca="true" t="shared" si="5" ref="E27:F32">H27+K27+N27+Q27+T27+W27</f>
        <v>30</v>
      </c>
      <c r="F27" s="155">
        <f t="shared" si="5"/>
        <v>30</v>
      </c>
      <c r="G27" s="156"/>
      <c r="H27" s="157"/>
      <c r="I27" s="158"/>
      <c r="J27" s="159"/>
      <c r="K27" s="157">
        <v>30</v>
      </c>
      <c r="L27" s="158">
        <v>30</v>
      </c>
      <c r="M27" s="159">
        <v>3</v>
      </c>
      <c r="N27" s="157"/>
      <c r="O27" s="158"/>
      <c r="P27" s="159"/>
      <c r="Q27" s="160"/>
      <c r="R27" s="161"/>
      <c r="S27" s="162"/>
      <c r="T27" s="160"/>
      <c r="U27" s="161"/>
      <c r="V27" s="162"/>
      <c r="W27" s="160"/>
      <c r="X27" s="161"/>
      <c r="Y27" s="162"/>
    </row>
    <row r="28" spans="1:25" s="4" customFormat="1" ht="11.25">
      <c r="A28" s="154">
        <v>2</v>
      </c>
      <c r="B28" s="154" t="s">
        <v>29</v>
      </c>
      <c r="C28" s="154" t="s">
        <v>39</v>
      </c>
      <c r="D28" s="155">
        <f t="shared" si="4"/>
        <v>60</v>
      </c>
      <c r="E28" s="155">
        <f t="shared" si="5"/>
        <v>30</v>
      </c>
      <c r="F28" s="155">
        <f t="shared" si="5"/>
        <v>30</v>
      </c>
      <c r="G28" s="156"/>
      <c r="H28" s="157"/>
      <c r="I28" s="158"/>
      <c r="J28" s="159"/>
      <c r="K28" s="157"/>
      <c r="L28" s="158"/>
      <c r="M28" s="159"/>
      <c r="N28" s="157">
        <v>30</v>
      </c>
      <c r="O28" s="158">
        <v>30</v>
      </c>
      <c r="P28" s="159">
        <v>3</v>
      </c>
      <c r="Q28" s="160"/>
      <c r="R28" s="161"/>
      <c r="S28" s="162"/>
      <c r="T28" s="160"/>
      <c r="U28" s="161"/>
      <c r="V28" s="162"/>
      <c r="W28" s="160"/>
      <c r="X28" s="161"/>
      <c r="Y28" s="162"/>
    </row>
    <row r="29" spans="1:25" s="4" customFormat="1" ht="11.25">
      <c r="A29" s="154">
        <v>3</v>
      </c>
      <c r="B29" s="154" t="s">
        <v>30</v>
      </c>
      <c r="C29" s="154" t="s">
        <v>41</v>
      </c>
      <c r="D29" s="155">
        <f t="shared" si="4"/>
        <v>150</v>
      </c>
      <c r="E29" s="155">
        <f t="shared" si="5"/>
        <v>60</v>
      </c>
      <c r="F29" s="155">
        <f t="shared" si="5"/>
        <v>90</v>
      </c>
      <c r="G29" s="156"/>
      <c r="H29" s="157"/>
      <c r="I29" s="158"/>
      <c r="J29" s="159"/>
      <c r="K29" s="157"/>
      <c r="L29" s="158"/>
      <c r="M29" s="159"/>
      <c r="N29" s="157"/>
      <c r="O29" s="158"/>
      <c r="P29" s="159"/>
      <c r="Q29" s="160">
        <v>30</v>
      </c>
      <c r="R29" s="161">
        <v>45</v>
      </c>
      <c r="S29" s="162">
        <v>4</v>
      </c>
      <c r="T29" s="160">
        <v>30</v>
      </c>
      <c r="U29" s="161">
        <v>45</v>
      </c>
      <c r="V29" s="162">
        <v>5</v>
      </c>
      <c r="W29" s="160"/>
      <c r="X29" s="161"/>
      <c r="Y29" s="162"/>
    </row>
    <row r="30" spans="1:25" s="4" customFormat="1" ht="11.25">
      <c r="A30" s="154">
        <v>4</v>
      </c>
      <c r="B30" s="163" t="s">
        <v>54</v>
      </c>
      <c r="C30" s="154" t="s">
        <v>44</v>
      </c>
      <c r="D30" s="155">
        <f t="shared" si="4"/>
        <v>25</v>
      </c>
      <c r="E30" s="155">
        <f t="shared" si="5"/>
        <v>10</v>
      </c>
      <c r="F30" s="155">
        <f t="shared" si="5"/>
        <v>15</v>
      </c>
      <c r="G30" s="156"/>
      <c r="H30" s="157"/>
      <c r="I30" s="158"/>
      <c r="J30" s="159"/>
      <c r="K30" s="157"/>
      <c r="L30" s="158"/>
      <c r="M30" s="159"/>
      <c r="N30" s="157"/>
      <c r="O30" s="158"/>
      <c r="P30" s="159"/>
      <c r="Q30" s="160"/>
      <c r="R30" s="161"/>
      <c r="S30" s="162"/>
      <c r="T30" s="160"/>
      <c r="U30" s="161"/>
      <c r="V30" s="162"/>
      <c r="W30" s="160">
        <v>10</v>
      </c>
      <c r="X30" s="161">
        <v>15</v>
      </c>
      <c r="Y30" s="162">
        <v>2</v>
      </c>
    </row>
    <row r="31" spans="1:25" s="4" customFormat="1" ht="11.25">
      <c r="A31" s="154">
        <v>5</v>
      </c>
      <c r="B31" s="163" t="s">
        <v>31</v>
      </c>
      <c r="C31" s="154" t="s">
        <v>44</v>
      </c>
      <c r="D31" s="155">
        <f t="shared" si="4"/>
        <v>30</v>
      </c>
      <c r="E31" s="155">
        <f t="shared" si="5"/>
        <v>0</v>
      </c>
      <c r="F31" s="155">
        <f t="shared" si="5"/>
        <v>30</v>
      </c>
      <c r="G31" s="156"/>
      <c r="H31" s="157"/>
      <c r="I31" s="158"/>
      <c r="J31" s="159"/>
      <c r="K31" s="157"/>
      <c r="L31" s="158"/>
      <c r="M31" s="159"/>
      <c r="N31" s="157"/>
      <c r="O31" s="158"/>
      <c r="P31" s="159"/>
      <c r="Q31" s="160"/>
      <c r="R31" s="161"/>
      <c r="S31" s="162"/>
      <c r="T31" s="160"/>
      <c r="U31" s="161"/>
      <c r="V31" s="162"/>
      <c r="W31" s="160"/>
      <c r="X31" s="161">
        <v>30</v>
      </c>
      <c r="Y31" s="162">
        <v>2</v>
      </c>
    </row>
    <row r="32" spans="1:25" s="4" customFormat="1" ht="11.25">
      <c r="A32" s="154">
        <v>6</v>
      </c>
      <c r="B32" s="163" t="s">
        <v>79</v>
      </c>
      <c r="C32" s="154" t="s">
        <v>44</v>
      </c>
      <c r="D32" s="155">
        <f t="shared" si="4"/>
        <v>5</v>
      </c>
      <c r="E32" s="155">
        <f t="shared" si="5"/>
        <v>5</v>
      </c>
      <c r="F32" s="155">
        <f t="shared" si="5"/>
        <v>0</v>
      </c>
      <c r="G32" s="156"/>
      <c r="H32" s="157"/>
      <c r="I32" s="158"/>
      <c r="J32" s="159"/>
      <c r="K32" s="157"/>
      <c r="L32" s="158"/>
      <c r="M32" s="159"/>
      <c r="N32" s="160"/>
      <c r="O32" s="161"/>
      <c r="P32" s="162"/>
      <c r="Q32" s="160"/>
      <c r="R32" s="161"/>
      <c r="S32" s="162"/>
      <c r="T32" s="160"/>
      <c r="U32" s="161"/>
      <c r="V32" s="162"/>
      <c r="W32" s="160">
        <v>5</v>
      </c>
      <c r="X32" s="161"/>
      <c r="Y32" s="162">
        <v>1</v>
      </c>
    </row>
    <row r="33" spans="1:25" s="4" customFormat="1" ht="11.25">
      <c r="A33" s="126"/>
      <c r="B33" s="127" t="s">
        <v>119</v>
      </c>
      <c r="C33" s="126"/>
      <c r="D33" s="126"/>
      <c r="E33" s="126"/>
      <c r="F33" s="126"/>
      <c r="G33" s="128"/>
      <c r="H33" s="129"/>
      <c r="I33" s="153"/>
      <c r="J33" s="130"/>
      <c r="K33" s="129"/>
      <c r="L33" s="153"/>
      <c r="M33" s="130"/>
      <c r="N33" s="129"/>
      <c r="O33" s="153"/>
      <c r="P33" s="130"/>
      <c r="Q33" s="129"/>
      <c r="R33" s="153"/>
      <c r="S33" s="130"/>
      <c r="T33" s="129"/>
      <c r="U33" s="153"/>
      <c r="V33" s="130"/>
      <c r="W33" s="129"/>
      <c r="X33" s="153"/>
      <c r="Y33" s="130"/>
    </row>
    <row r="34" spans="1:25" s="4" customFormat="1" ht="21" customHeight="1">
      <c r="A34" s="154">
        <v>1</v>
      </c>
      <c r="B34" s="163" t="s">
        <v>81</v>
      </c>
      <c r="C34" s="154" t="s">
        <v>57</v>
      </c>
      <c r="D34" s="155">
        <f>H34+I34+K34+L34+N34+O34+Q34+R34+T34+U34+W34+X34</f>
        <v>30</v>
      </c>
      <c r="E34" s="155">
        <f aca="true" t="shared" si="6" ref="E34:F38">H34+K34+N34+Q34+T34+W34</f>
        <v>15</v>
      </c>
      <c r="F34" s="155">
        <f t="shared" si="6"/>
        <v>15</v>
      </c>
      <c r="G34" s="156"/>
      <c r="H34" s="157"/>
      <c r="I34" s="158"/>
      <c r="J34" s="159"/>
      <c r="K34" s="157"/>
      <c r="L34" s="158"/>
      <c r="M34" s="159"/>
      <c r="N34" s="157"/>
      <c r="O34" s="154"/>
      <c r="P34" s="159"/>
      <c r="Q34" s="157"/>
      <c r="R34" s="154"/>
      <c r="S34" s="159"/>
      <c r="T34" s="157">
        <v>15</v>
      </c>
      <c r="U34" s="154">
        <v>15</v>
      </c>
      <c r="V34" s="159">
        <v>2</v>
      </c>
      <c r="W34" s="157"/>
      <c r="X34" s="154"/>
      <c r="Y34" s="159"/>
    </row>
    <row r="35" spans="1:25" s="4" customFormat="1" ht="22.5" customHeight="1">
      <c r="A35" s="164">
        <v>2</v>
      </c>
      <c r="B35" s="165" t="s">
        <v>82</v>
      </c>
      <c r="C35" s="164" t="s">
        <v>34</v>
      </c>
      <c r="D35" s="166">
        <f>H35+I35+K35+L35+N35+O35+Q35+R35+T35+U35+W35+X35</f>
        <v>180</v>
      </c>
      <c r="E35" s="166">
        <f t="shared" si="6"/>
        <v>0</v>
      </c>
      <c r="F35" s="166">
        <f t="shared" si="6"/>
        <v>180</v>
      </c>
      <c r="G35" s="167"/>
      <c r="H35" s="168"/>
      <c r="I35" s="169"/>
      <c r="J35" s="170"/>
      <c r="K35" s="168"/>
      <c r="L35" s="169"/>
      <c r="M35" s="170"/>
      <c r="N35" s="168"/>
      <c r="O35" s="164">
        <v>30</v>
      </c>
      <c r="P35" s="170">
        <v>2</v>
      </c>
      <c r="Q35" s="168"/>
      <c r="R35" s="164">
        <v>30</v>
      </c>
      <c r="S35" s="170">
        <v>2</v>
      </c>
      <c r="T35" s="168"/>
      <c r="U35" s="164">
        <v>60</v>
      </c>
      <c r="V35" s="170">
        <v>4</v>
      </c>
      <c r="W35" s="168"/>
      <c r="X35" s="164">
        <v>60</v>
      </c>
      <c r="Y35" s="170">
        <v>6</v>
      </c>
    </row>
    <row r="36" spans="1:25" s="4" customFormat="1" ht="10.5" customHeight="1">
      <c r="A36" s="164">
        <v>3</v>
      </c>
      <c r="B36" s="165" t="s">
        <v>83</v>
      </c>
      <c r="C36" s="164" t="s">
        <v>34</v>
      </c>
      <c r="D36" s="166">
        <f>H36+I36+K36+L36+N36+O36+Q36+R36+T36+U36+W36+X36</f>
        <v>105</v>
      </c>
      <c r="E36" s="166">
        <f t="shared" si="6"/>
        <v>60</v>
      </c>
      <c r="F36" s="166">
        <f t="shared" si="6"/>
        <v>45</v>
      </c>
      <c r="G36" s="167"/>
      <c r="H36" s="168"/>
      <c r="I36" s="169"/>
      <c r="J36" s="170"/>
      <c r="K36" s="168"/>
      <c r="L36" s="169"/>
      <c r="M36" s="170"/>
      <c r="N36" s="168">
        <v>15</v>
      </c>
      <c r="O36" s="164"/>
      <c r="P36" s="170">
        <v>2</v>
      </c>
      <c r="Q36" s="168">
        <v>15</v>
      </c>
      <c r="R36" s="164">
        <v>15</v>
      </c>
      <c r="S36" s="170">
        <v>2</v>
      </c>
      <c r="T36" s="168">
        <v>15</v>
      </c>
      <c r="U36" s="164">
        <v>15</v>
      </c>
      <c r="V36" s="170">
        <v>2</v>
      </c>
      <c r="W36" s="168">
        <v>15</v>
      </c>
      <c r="X36" s="164">
        <v>15</v>
      </c>
      <c r="Y36" s="170">
        <v>3</v>
      </c>
    </row>
    <row r="37" spans="1:25" s="4" customFormat="1" ht="11.25">
      <c r="A37" s="164">
        <v>4</v>
      </c>
      <c r="B37" s="165" t="s">
        <v>84</v>
      </c>
      <c r="C37" s="164" t="s">
        <v>40</v>
      </c>
      <c r="D37" s="166">
        <f>H37+I37+K37+L37+N37+O37+Q37+R37+T37+U37+W37+X37</f>
        <v>60</v>
      </c>
      <c r="E37" s="166">
        <f t="shared" si="6"/>
        <v>30</v>
      </c>
      <c r="F37" s="166">
        <f t="shared" si="6"/>
        <v>30</v>
      </c>
      <c r="G37" s="167"/>
      <c r="H37" s="168"/>
      <c r="I37" s="169"/>
      <c r="J37" s="170"/>
      <c r="K37" s="168"/>
      <c r="L37" s="169"/>
      <c r="M37" s="170"/>
      <c r="N37" s="168">
        <v>15</v>
      </c>
      <c r="O37" s="164">
        <v>15</v>
      </c>
      <c r="P37" s="170">
        <v>2</v>
      </c>
      <c r="Q37" s="168">
        <v>15</v>
      </c>
      <c r="R37" s="164">
        <v>15</v>
      </c>
      <c r="S37" s="170">
        <v>3</v>
      </c>
      <c r="T37" s="168"/>
      <c r="U37" s="164"/>
      <c r="V37" s="170"/>
      <c r="W37" s="168"/>
      <c r="X37" s="164"/>
      <c r="Y37" s="170"/>
    </row>
    <row r="38" spans="1:25" s="4" customFormat="1" ht="24" customHeight="1">
      <c r="A38" s="164">
        <v>5</v>
      </c>
      <c r="B38" s="165" t="s">
        <v>85</v>
      </c>
      <c r="C38" s="164" t="s">
        <v>86</v>
      </c>
      <c r="D38" s="166">
        <f>H38+I38+K38+L38+N38+O38+Q38+R38+T38+U38+W38+X38</f>
        <v>30</v>
      </c>
      <c r="E38" s="166">
        <f t="shared" si="6"/>
        <v>30</v>
      </c>
      <c r="F38" s="166">
        <f t="shared" si="6"/>
        <v>0</v>
      </c>
      <c r="G38" s="167"/>
      <c r="H38" s="168"/>
      <c r="I38" s="169"/>
      <c r="J38" s="170"/>
      <c r="K38" s="168"/>
      <c r="L38" s="169"/>
      <c r="M38" s="170"/>
      <c r="N38" s="168">
        <v>15</v>
      </c>
      <c r="O38" s="164"/>
      <c r="P38" s="170">
        <v>1</v>
      </c>
      <c r="Q38" s="168">
        <v>15</v>
      </c>
      <c r="R38" s="164"/>
      <c r="S38" s="170">
        <v>1</v>
      </c>
      <c r="T38" s="168"/>
      <c r="U38" s="164"/>
      <c r="V38" s="170"/>
      <c r="W38" s="168"/>
      <c r="X38" s="164"/>
      <c r="Y38" s="170"/>
    </row>
    <row r="39" spans="1:25" s="1" customFormat="1" ht="11.25">
      <c r="A39" s="173"/>
      <c r="B39" s="174" t="s">
        <v>20</v>
      </c>
      <c r="C39" s="127"/>
      <c r="D39" s="127">
        <f aca="true" t="shared" si="7" ref="D39:Y39">SUM(D7:D38)</f>
        <v>2060</v>
      </c>
      <c r="E39" s="127">
        <f t="shared" si="7"/>
        <v>785</v>
      </c>
      <c r="F39" s="127">
        <f t="shared" si="7"/>
        <v>1137</v>
      </c>
      <c r="G39" s="141">
        <f t="shared" si="7"/>
        <v>105</v>
      </c>
      <c r="H39" s="139">
        <f t="shared" si="7"/>
        <v>120</v>
      </c>
      <c r="I39" s="127">
        <f t="shared" si="7"/>
        <v>210</v>
      </c>
      <c r="J39" s="141">
        <f t="shared" si="7"/>
        <v>30</v>
      </c>
      <c r="K39" s="139">
        <f t="shared" si="7"/>
        <v>150</v>
      </c>
      <c r="L39" s="127">
        <f t="shared" si="7"/>
        <v>225</v>
      </c>
      <c r="M39" s="141">
        <f t="shared" si="7"/>
        <v>33</v>
      </c>
      <c r="N39" s="139">
        <f t="shared" si="7"/>
        <v>165</v>
      </c>
      <c r="O39" s="127">
        <f t="shared" si="7"/>
        <v>225</v>
      </c>
      <c r="P39" s="141">
        <f t="shared" si="7"/>
        <v>32</v>
      </c>
      <c r="Q39" s="139">
        <f t="shared" si="7"/>
        <v>165</v>
      </c>
      <c r="R39" s="127">
        <f t="shared" si="7"/>
        <v>225</v>
      </c>
      <c r="S39" s="141">
        <f t="shared" si="7"/>
        <v>32</v>
      </c>
      <c r="T39" s="139">
        <f t="shared" si="7"/>
        <v>120</v>
      </c>
      <c r="U39" s="127">
        <f t="shared" si="7"/>
        <v>210</v>
      </c>
      <c r="V39" s="141">
        <f t="shared" si="7"/>
        <v>27</v>
      </c>
      <c r="W39" s="139">
        <f t="shared" si="7"/>
        <v>65</v>
      </c>
      <c r="X39" s="127">
        <f t="shared" si="7"/>
        <v>180</v>
      </c>
      <c r="Y39" s="127">
        <f t="shared" si="7"/>
        <v>27</v>
      </c>
    </row>
    <row r="40" spans="1:25" s="1" customFormat="1" ht="11.25">
      <c r="A40" s="127"/>
      <c r="B40" s="175" t="s">
        <v>21</v>
      </c>
      <c r="C40" s="127"/>
      <c r="D40" s="127"/>
      <c r="E40" s="127"/>
      <c r="F40" s="127"/>
      <c r="G40" s="127"/>
      <c r="H40" s="176">
        <f>H39+I39</f>
        <v>330</v>
      </c>
      <c r="I40" s="176"/>
      <c r="J40" s="176"/>
      <c r="K40" s="176">
        <f>K39+L39</f>
        <v>375</v>
      </c>
      <c r="L40" s="176"/>
      <c r="M40" s="176"/>
      <c r="N40" s="176">
        <f>N39+O39</f>
        <v>390</v>
      </c>
      <c r="O40" s="176"/>
      <c r="P40" s="176"/>
      <c r="Q40" s="176">
        <f>Q39+R39</f>
        <v>390</v>
      </c>
      <c r="R40" s="176"/>
      <c r="S40" s="176"/>
      <c r="T40" s="176">
        <f>T39+U39</f>
        <v>330</v>
      </c>
      <c r="U40" s="176"/>
      <c r="V40" s="176"/>
      <c r="W40" s="176">
        <f>W39+X39</f>
        <v>245</v>
      </c>
      <c r="X40" s="176"/>
      <c r="Y40" s="176"/>
    </row>
    <row r="41" spans="1:25" ht="13.5" thickBot="1">
      <c r="A41" s="128"/>
      <c r="B41" s="175" t="s">
        <v>33</v>
      </c>
      <c r="C41" s="153"/>
      <c r="D41" s="153"/>
      <c r="E41" s="153"/>
      <c r="F41" s="153"/>
      <c r="G41" s="153"/>
      <c r="H41" s="177">
        <f>(H40+I40)/15</f>
        <v>22</v>
      </c>
      <c r="I41" s="178"/>
      <c r="J41" s="179"/>
      <c r="K41" s="180">
        <f>(K40+L40)/15</f>
        <v>25</v>
      </c>
      <c r="L41" s="180"/>
      <c r="M41" s="181"/>
      <c r="N41" s="182">
        <f>(N40+O40)/15</f>
        <v>26</v>
      </c>
      <c r="O41" s="180"/>
      <c r="P41" s="181"/>
      <c r="Q41" s="182">
        <f>(Q40+R40)/15</f>
        <v>26</v>
      </c>
      <c r="R41" s="180"/>
      <c r="S41" s="181"/>
      <c r="T41" s="182">
        <f>(T40+U40)/15</f>
        <v>22</v>
      </c>
      <c r="U41" s="180"/>
      <c r="V41" s="181"/>
      <c r="W41" s="177">
        <f>(W40+X40)/15</f>
        <v>16.333333333333332</v>
      </c>
      <c r="X41" s="178"/>
      <c r="Y41" s="183"/>
    </row>
    <row r="42" spans="1:25" ht="13.5" thickTop="1">
      <c r="A42" s="184" t="s">
        <v>45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6"/>
    </row>
    <row r="43" spans="1:25" ht="12.75">
      <c r="A43" s="187" t="s">
        <v>46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9"/>
    </row>
    <row r="55" ht="12.75" customHeight="1"/>
    <row r="56" ht="12.75" customHeight="1"/>
    <row r="60" ht="12.75">
      <c r="Z60" s="5"/>
    </row>
  </sheetData>
  <mergeCells count="33">
    <mergeCell ref="H41:J41"/>
    <mergeCell ref="K41:M41"/>
    <mergeCell ref="N41:P41"/>
    <mergeCell ref="Q41:S41"/>
    <mergeCell ref="Q4:S4"/>
    <mergeCell ref="T4:V4"/>
    <mergeCell ref="T41:V41"/>
    <mergeCell ref="W41:Y41"/>
    <mergeCell ref="T40:V40"/>
    <mergeCell ref="W40:Y40"/>
    <mergeCell ref="H40:J40"/>
    <mergeCell ref="K40:M40"/>
    <mergeCell ref="N40:P40"/>
    <mergeCell ref="Q40:S40"/>
    <mergeCell ref="H3:M3"/>
    <mergeCell ref="A3:A5"/>
    <mergeCell ref="B3:B5"/>
    <mergeCell ref="C3:C5"/>
    <mergeCell ref="D3:G3"/>
    <mergeCell ref="D4:D5"/>
    <mergeCell ref="E4:E5"/>
    <mergeCell ref="F4:F5"/>
    <mergeCell ref="G4:G5"/>
    <mergeCell ref="A42:Y42"/>
    <mergeCell ref="A43:Y43"/>
    <mergeCell ref="A1:Y1"/>
    <mergeCell ref="A2:Y2"/>
    <mergeCell ref="W4:Y4"/>
    <mergeCell ref="N3:S3"/>
    <mergeCell ref="T3:Y3"/>
    <mergeCell ref="H4:J4"/>
    <mergeCell ref="K4:M4"/>
    <mergeCell ref="N4:P4"/>
  </mergeCells>
  <printOptions/>
  <pageMargins left="0.65" right="0" top="0" bottom="0.18" header="0" footer="0.18"/>
  <pageSetup horizontalDpi="600" verticalDpi="600" orientation="landscape" paperSize="9" r:id="rId1"/>
  <rowBreaks count="1" manualBreakCount="1">
    <brk id="43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68"/>
  <sheetViews>
    <sheetView workbookViewId="0" topLeftCell="A1">
      <selection activeCell="F55" sqref="F55"/>
    </sheetView>
  </sheetViews>
  <sheetFormatPr defaultColWidth="9.00390625" defaultRowHeight="12.75"/>
  <cols>
    <col min="1" max="1" width="3.125" style="0" customWidth="1"/>
    <col min="2" max="2" width="32.75390625" style="0" customWidth="1"/>
    <col min="3" max="3" width="6.125" style="0" customWidth="1"/>
    <col min="4" max="6" width="5.25390625" style="0" customWidth="1"/>
    <col min="7" max="7" width="4.75390625" style="0" customWidth="1"/>
    <col min="8" max="8" width="4.375" style="0" customWidth="1"/>
    <col min="9" max="11" width="4.625" style="0" customWidth="1"/>
    <col min="12" max="12" width="4.75390625" style="0" customWidth="1"/>
    <col min="13" max="13" width="4.625" style="0" customWidth="1"/>
    <col min="14" max="14" width="4.375" style="0" customWidth="1"/>
    <col min="15" max="15" width="4.875" style="0" customWidth="1"/>
    <col min="16" max="18" width="4.75390625" style="0" customWidth="1"/>
    <col min="19" max="19" width="4.375" style="0" customWidth="1"/>
    <col min="20" max="23" width="4.75390625" style="0" customWidth="1"/>
    <col min="24" max="24" width="4.625" style="0" customWidth="1"/>
    <col min="25" max="25" width="5.25390625" style="0" customWidth="1"/>
    <col min="26" max="26" width="26.875" style="0" customWidth="1"/>
    <col min="27" max="27" width="21.25390625" style="0" customWidth="1"/>
    <col min="28" max="28" width="24.875" style="0" customWidth="1"/>
    <col min="29" max="29" width="31.25390625" style="0" bestFit="1" customWidth="1"/>
  </cols>
  <sheetData>
    <row r="1" spans="1:25" s="1" customFormat="1" ht="12.75" customHeight="1">
      <c r="A1" s="190" t="s">
        <v>144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</row>
    <row r="2" spans="1:25" s="1" customFormat="1" ht="11.25">
      <c r="A2" s="114" t="s">
        <v>67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</row>
    <row r="3" spans="1:25" s="1" customFormat="1" ht="13.5" customHeight="1">
      <c r="A3" s="115" t="s">
        <v>0</v>
      </c>
      <c r="B3" s="115" t="s">
        <v>1</v>
      </c>
      <c r="C3" s="116" t="s">
        <v>18</v>
      </c>
      <c r="D3" s="117" t="s">
        <v>4</v>
      </c>
      <c r="E3" s="117"/>
      <c r="F3" s="117"/>
      <c r="G3" s="117"/>
      <c r="H3" s="115" t="s">
        <v>6</v>
      </c>
      <c r="I3" s="115"/>
      <c r="J3" s="115"/>
      <c r="K3" s="115"/>
      <c r="L3" s="115"/>
      <c r="M3" s="115"/>
      <c r="N3" s="115" t="s">
        <v>7</v>
      </c>
      <c r="O3" s="115"/>
      <c r="P3" s="115"/>
      <c r="Q3" s="115"/>
      <c r="R3" s="115"/>
      <c r="S3" s="115"/>
      <c r="T3" s="115" t="s">
        <v>8</v>
      </c>
      <c r="U3" s="115"/>
      <c r="V3" s="115"/>
      <c r="W3" s="115"/>
      <c r="X3" s="115"/>
      <c r="Y3" s="115"/>
    </row>
    <row r="4" spans="1:25" s="1" customFormat="1" ht="12" customHeight="1">
      <c r="A4" s="115"/>
      <c r="B4" s="115"/>
      <c r="C4" s="116"/>
      <c r="D4" s="118" t="s">
        <v>2</v>
      </c>
      <c r="E4" s="118" t="s">
        <v>3</v>
      </c>
      <c r="F4" s="118" t="s">
        <v>9</v>
      </c>
      <c r="G4" s="119" t="s">
        <v>5</v>
      </c>
      <c r="H4" s="120" t="s">
        <v>10</v>
      </c>
      <c r="I4" s="121"/>
      <c r="J4" s="122"/>
      <c r="K4" s="120" t="s">
        <v>11</v>
      </c>
      <c r="L4" s="121"/>
      <c r="M4" s="122"/>
      <c r="N4" s="120" t="s">
        <v>12</v>
      </c>
      <c r="O4" s="121"/>
      <c r="P4" s="122"/>
      <c r="Q4" s="120" t="s">
        <v>13</v>
      </c>
      <c r="R4" s="121"/>
      <c r="S4" s="122"/>
      <c r="T4" s="120" t="s">
        <v>14</v>
      </c>
      <c r="U4" s="121"/>
      <c r="V4" s="122"/>
      <c r="W4" s="120" t="s">
        <v>15</v>
      </c>
      <c r="X4" s="121"/>
      <c r="Y4" s="122"/>
    </row>
    <row r="5" spans="1:25" s="1" customFormat="1" ht="18.75" customHeight="1">
      <c r="A5" s="115"/>
      <c r="B5" s="115"/>
      <c r="C5" s="116"/>
      <c r="D5" s="118"/>
      <c r="E5" s="118"/>
      <c r="F5" s="118"/>
      <c r="G5" s="119"/>
      <c r="H5" s="123" t="s">
        <v>3</v>
      </c>
      <c r="I5" s="124" t="s">
        <v>50</v>
      </c>
      <c r="J5" s="125" t="s">
        <v>69</v>
      </c>
      <c r="K5" s="123" t="s">
        <v>3</v>
      </c>
      <c r="L5" s="124" t="s">
        <v>50</v>
      </c>
      <c r="M5" s="125" t="s">
        <v>69</v>
      </c>
      <c r="N5" s="123" t="s">
        <v>3</v>
      </c>
      <c r="O5" s="124" t="s">
        <v>50</v>
      </c>
      <c r="P5" s="125" t="s">
        <v>69</v>
      </c>
      <c r="Q5" s="123" t="s">
        <v>3</v>
      </c>
      <c r="R5" s="124" t="s">
        <v>50</v>
      </c>
      <c r="S5" s="125" t="s">
        <v>69</v>
      </c>
      <c r="T5" s="123" t="s">
        <v>3</v>
      </c>
      <c r="U5" s="124" t="s">
        <v>50</v>
      </c>
      <c r="V5" s="125" t="s">
        <v>69</v>
      </c>
      <c r="W5" s="123" t="s">
        <v>3</v>
      </c>
      <c r="X5" s="124" t="s">
        <v>50</v>
      </c>
      <c r="Y5" s="125" t="s">
        <v>69</v>
      </c>
    </row>
    <row r="6" spans="1:25" s="1" customFormat="1" ht="11.25">
      <c r="A6" s="126"/>
      <c r="B6" s="127" t="s">
        <v>19</v>
      </c>
      <c r="C6" s="126"/>
      <c r="D6" s="126"/>
      <c r="E6" s="126"/>
      <c r="F6" s="126"/>
      <c r="G6" s="128"/>
      <c r="H6" s="129"/>
      <c r="I6" s="126"/>
      <c r="J6" s="130"/>
      <c r="K6" s="129"/>
      <c r="L6" s="126"/>
      <c r="M6" s="130"/>
      <c r="N6" s="129"/>
      <c r="O6" s="126"/>
      <c r="P6" s="130"/>
      <c r="Q6" s="129"/>
      <c r="R6" s="126"/>
      <c r="S6" s="130"/>
      <c r="T6" s="129"/>
      <c r="U6" s="126"/>
      <c r="V6" s="130"/>
      <c r="W6" s="129"/>
      <c r="X6" s="126"/>
      <c r="Y6" s="130"/>
    </row>
    <row r="7" spans="1:25" s="1" customFormat="1" ht="11.25">
      <c r="A7" s="131">
        <v>1</v>
      </c>
      <c r="B7" s="131" t="s">
        <v>59</v>
      </c>
      <c r="C7" s="131" t="s">
        <v>75</v>
      </c>
      <c r="D7" s="132">
        <f>H7+I7+K7+L7+N7+O7+Q7+R7+T7+U7+W7+X7</f>
        <v>120</v>
      </c>
      <c r="E7" s="132">
        <f aca="true" t="shared" si="0" ref="E7:F11">H7+K7+N7+Q7+T7+W7</f>
        <v>0</v>
      </c>
      <c r="F7" s="132">
        <f t="shared" si="0"/>
        <v>120</v>
      </c>
      <c r="G7" s="133"/>
      <c r="H7" s="134"/>
      <c r="I7" s="131">
        <v>30</v>
      </c>
      <c r="J7" s="135">
        <v>1</v>
      </c>
      <c r="K7" s="134"/>
      <c r="L7" s="131">
        <v>30</v>
      </c>
      <c r="M7" s="135">
        <v>1</v>
      </c>
      <c r="N7" s="134"/>
      <c r="O7" s="131">
        <v>30</v>
      </c>
      <c r="P7" s="135">
        <v>1</v>
      </c>
      <c r="Q7" s="134"/>
      <c r="R7" s="131">
        <v>30</v>
      </c>
      <c r="S7" s="135">
        <v>2</v>
      </c>
      <c r="T7" s="134"/>
      <c r="U7" s="131"/>
      <c r="V7" s="135"/>
      <c r="W7" s="134"/>
      <c r="X7" s="131"/>
      <c r="Y7" s="135"/>
    </row>
    <row r="8" spans="1:25" s="1" customFormat="1" ht="11.25">
      <c r="A8" s="131">
        <v>2</v>
      </c>
      <c r="B8" s="131" t="s">
        <v>66</v>
      </c>
      <c r="C8" s="131" t="s">
        <v>34</v>
      </c>
      <c r="D8" s="132">
        <f>H8+I8+K8+L8+N8+O8+Q8+R8+T8+U8+W8+X8</f>
        <v>60</v>
      </c>
      <c r="E8" s="132">
        <f t="shared" si="0"/>
        <v>30</v>
      </c>
      <c r="F8" s="132">
        <f t="shared" si="0"/>
        <v>30</v>
      </c>
      <c r="G8" s="133"/>
      <c r="H8" s="134"/>
      <c r="I8" s="131"/>
      <c r="J8" s="135"/>
      <c r="K8" s="134"/>
      <c r="L8" s="131"/>
      <c r="M8" s="135"/>
      <c r="N8" s="134"/>
      <c r="O8" s="131"/>
      <c r="P8" s="135"/>
      <c r="Q8" s="134"/>
      <c r="R8" s="131"/>
      <c r="S8" s="135"/>
      <c r="T8" s="134"/>
      <c r="U8" s="131"/>
      <c r="V8" s="135"/>
      <c r="W8" s="134">
        <v>30</v>
      </c>
      <c r="X8" s="131">
        <v>30</v>
      </c>
      <c r="Y8" s="135">
        <v>3</v>
      </c>
    </row>
    <row r="9" spans="1:25" s="1" customFormat="1" ht="11.25">
      <c r="A9" s="131">
        <v>3</v>
      </c>
      <c r="B9" s="131" t="s">
        <v>16</v>
      </c>
      <c r="C9" s="131" t="s">
        <v>35</v>
      </c>
      <c r="D9" s="132">
        <f>H9+I9+K9+L9+N9+O9+Q9+R9+T9+U9+W9+X9</f>
        <v>60</v>
      </c>
      <c r="E9" s="132">
        <f t="shared" si="0"/>
        <v>0</v>
      </c>
      <c r="F9" s="132">
        <f t="shared" si="0"/>
        <v>60</v>
      </c>
      <c r="G9" s="133"/>
      <c r="H9" s="134"/>
      <c r="I9" s="131">
        <v>30</v>
      </c>
      <c r="J9" s="135">
        <v>1</v>
      </c>
      <c r="K9" s="134"/>
      <c r="L9" s="131">
        <v>30</v>
      </c>
      <c r="M9" s="135">
        <v>1</v>
      </c>
      <c r="N9" s="134"/>
      <c r="O9" s="131"/>
      <c r="P9" s="135"/>
      <c r="Q9" s="134"/>
      <c r="R9" s="131"/>
      <c r="S9" s="135"/>
      <c r="T9" s="134"/>
      <c r="U9" s="131"/>
      <c r="V9" s="135"/>
      <c r="W9" s="134"/>
      <c r="X9" s="131"/>
      <c r="Y9" s="135"/>
    </row>
    <row r="10" spans="1:25" s="1" customFormat="1" ht="11.25">
      <c r="A10" s="131">
        <v>4</v>
      </c>
      <c r="B10" s="131" t="s">
        <v>22</v>
      </c>
      <c r="C10" s="131" t="s">
        <v>36</v>
      </c>
      <c r="D10" s="132">
        <f>H10+I10+K10+L10+N10+O10+Q10+R10+T10+U10+W10+X10</f>
        <v>30</v>
      </c>
      <c r="E10" s="132">
        <f t="shared" si="0"/>
        <v>0</v>
      </c>
      <c r="F10" s="132"/>
      <c r="G10" s="133">
        <v>30</v>
      </c>
      <c r="H10" s="134"/>
      <c r="I10" s="131">
        <v>30</v>
      </c>
      <c r="J10" s="135">
        <v>2</v>
      </c>
      <c r="K10" s="134"/>
      <c r="L10" s="131"/>
      <c r="M10" s="135"/>
      <c r="N10" s="134"/>
      <c r="O10" s="131"/>
      <c r="P10" s="135"/>
      <c r="Q10" s="134"/>
      <c r="R10" s="131"/>
      <c r="S10" s="135"/>
      <c r="T10" s="134"/>
      <c r="U10" s="131"/>
      <c r="V10" s="135"/>
      <c r="W10" s="134"/>
      <c r="X10" s="131"/>
      <c r="Y10" s="135"/>
    </row>
    <row r="11" spans="1:25" s="1" customFormat="1" ht="11.25">
      <c r="A11" s="131">
        <v>5</v>
      </c>
      <c r="B11" s="136" t="s">
        <v>47</v>
      </c>
      <c r="C11" s="131" t="s">
        <v>44</v>
      </c>
      <c r="D11" s="132">
        <f>H11+I11+K11+L11+N11+O11+Q11+R11+T11+U11+W11+X11</f>
        <v>5</v>
      </c>
      <c r="E11" s="132">
        <f t="shared" si="0"/>
        <v>5</v>
      </c>
      <c r="F11" s="132">
        <f t="shared" si="0"/>
        <v>0</v>
      </c>
      <c r="G11" s="133"/>
      <c r="H11" s="134"/>
      <c r="I11" s="131"/>
      <c r="J11" s="135"/>
      <c r="K11" s="134"/>
      <c r="L11" s="131"/>
      <c r="M11" s="135"/>
      <c r="N11" s="134"/>
      <c r="O11" s="131"/>
      <c r="P11" s="135"/>
      <c r="Q11" s="134"/>
      <c r="R11" s="131"/>
      <c r="S11" s="135"/>
      <c r="T11" s="134"/>
      <c r="U11" s="131"/>
      <c r="V11" s="135"/>
      <c r="W11" s="134">
        <v>5</v>
      </c>
      <c r="X11" s="131"/>
      <c r="Y11" s="135"/>
    </row>
    <row r="12" spans="1:25" s="1" customFormat="1" ht="11.25">
      <c r="A12" s="126"/>
      <c r="B12" s="127" t="s">
        <v>68</v>
      </c>
      <c r="C12" s="126"/>
      <c r="D12" s="126"/>
      <c r="E12" s="126"/>
      <c r="F12" s="126"/>
      <c r="G12" s="128"/>
      <c r="H12" s="129"/>
      <c r="I12" s="126"/>
      <c r="J12" s="130"/>
      <c r="K12" s="129"/>
      <c r="L12" s="126"/>
      <c r="M12" s="130"/>
      <c r="N12" s="129"/>
      <c r="O12" s="126"/>
      <c r="P12" s="130"/>
      <c r="Q12" s="129"/>
      <c r="R12" s="126"/>
      <c r="S12" s="130"/>
      <c r="T12" s="129"/>
      <c r="U12" s="126"/>
      <c r="V12" s="130"/>
      <c r="W12" s="129"/>
      <c r="X12" s="126"/>
      <c r="Y12" s="130"/>
    </row>
    <row r="13" spans="1:25" s="1" customFormat="1" ht="11.25">
      <c r="A13" s="131">
        <v>1</v>
      </c>
      <c r="B13" s="131" t="s">
        <v>17</v>
      </c>
      <c r="C13" s="131" t="s">
        <v>37</v>
      </c>
      <c r="D13" s="132">
        <f aca="true" t="shared" si="1" ref="D13:D20">H13+I13+K13+L13+N13+O13+Q13+R13+T13+U13+W13+X13</f>
        <v>60</v>
      </c>
      <c r="E13" s="132">
        <f aca="true" t="shared" si="2" ref="E13:F20">H13+K13+N13+Q13+T13+W13</f>
        <v>30</v>
      </c>
      <c r="F13" s="132">
        <f t="shared" si="2"/>
        <v>30</v>
      </c>
      <c r="G13" s="133"/>
      <c r="H13" s="134">
        <v>30</v>
      </c>
      <c r="I13" s="131">
        <v>30</v>
      </c>
      <c r="J13" s="135">
        <v>7</v>
      </c>
      <c r="K13" s="134"/>
      <c r="L13" s="131"/>
      <c r="M13" s="135"/>
      <c r="N13" s="134"/>
      <c r="O13" s="131"/>
      <c r="P13" s="135"/>
      <c r="Q13" s="134"/>
      <c r="R13" s="131"/>
      <c r="S13" s="135"/>
      <c r="T13" s="134"/>
      <c r="U13" s="131"/>
      <c r="V13" s="135"/>
      <c r="W13" s="134"/>
      <c r="X13" s="131"/>
      <c r="Y13" s="135"/>
    </row>
    <row r="14" spans="1:25" s="1" customFormat="1" ht="11.25">
      <c r="A14" s="131">
        <v>2</v>
      </c>
      <c r="B14" s="131" t="s">
        <v>51</v>
      </c>
      <c r="C14" s="131" t="s">
        <v>77</v>
      </c>
      <c r="D14" s="132">
        <f t="shared" si="1"/>
        <v>330</v>
      </c>
      <c r="E14" s="132">
        <f t="shared" si="2"/>
        <v>165</v>
      </c>
      <c r="F14" s="132">
        <f t="shared" si="2"/>
        <v>165</v>
      </c>
      <c r="G14" s="133"/>
      <c r="H14" s="134">
        <v>45</v>
      </c>
      <c r="I14" s="131">
        <v>45</v>
      </c>
      <c r="J14" s="135">
        <v>10</v>
      </c>
      <c r="K14" s="134">
        <v>45</v>
      </c>
      <c r="L14" s="131">
        <v>45</v>
      </c>
      <c r="M14" s="135">
        <v>10</v>
      </c>
      <c r="N14" s="134">
        <v>45</v>
      </c>
      <c r="O14" s="131">
        <v>45</v>
      </c>
      <c r="P14" s="135">
        <v>9</v>
      </c>
      <c r="Q14" s="134">
        <v>30</v>
      </c>
      <c r="R14" s="131">
        <v>30</v>
      </c>
      <c r="S14" s="135">
        <v>6</v>
      </c>
      <c r="T14" s="134"/>
      <c r="U14" s="131"/>
      <c r="V14" s="135"/>
      <c r="W14" s="134"/>
      <c r="X14" s="131"/>
      <c r="Y14" s="135"/>
    </row>
    <row r="15" spans="1:25" s="1" customFormat="1" ht="11.25">
      <c r="A15" s="131">
        <v>3</v>
      </c>
      <c r="B15" s="131" t="s">
        <v>27</v>
      </c>
      <c r="C15" s="131" t="s">
        <v>37</v>
      </c>
      <c r="D15" s="132">
        <f t="shared" si="1"/>
        <v>90</v>
      </c>
      <c r="E15" s="132">
        <f t="shared" si="2"/>
        <v>45</v>
      </c>
      <c r="F15" s="132">
        <f t="shared" si="2"/>
        <v>45</v>
      </c>
      <c r="G15" s="133"/>
      <c r="H15" s="134">
        <v>45</v>
      </c>
      <c r="I15" s="131">
        <v>45</v>
      </c>
      <c r="J15" s="135">
        <v>9</v>
      </c>
      <c r="K15" s="134"/>
      <c r="L15" s="131"/>
      <c r="M15" s="135"/>
      <c r="N15" s="134"/>
      <c r="O15" s="131"/>
      <c r="P15" s="135"/>
      <c r="Q15" s="134"/>
      <c r="R15" s="131"/>
      <c r="S15" s="135"/>
      <c r="T15" s="134"/>
      <c r="U15" s="131"/>
      <c r="V15" s="135"/>
      <c r="W15" s="134"/>
      <c r="X15" s="131"/>
      <c r="Y15" s="135"/>
    </row>
    <row r="16" spans="1:25" s="1" customFormat="1" ht="11.25">
      <c r="A16" s="131">
        <v>4</v>
      </c>
      <c r="B16" s="131" t="s">
        <v>48</v>
      </c>
      <c r="C16" s="131" t="s">
        <v>38</v>
      </c>
      <c r="D16" s="132">
        <f t="shared" si="1"/>
        <v>90</v>
      </c>
      <c r="E16" s="132">
        <f t="shared" si="2"/>
        <v>45</v>
      </c>
      <c r="F16" s="132">
        <f t="shared" si="2"/>
        <v>45</v>
      </c>
      <c r="G16" s="133"/>
      <c r="H16" s="134"/>
      <c r="I16" s="131"/>
      <c r="J16" s="135"/>
      <c r="K16" s="134">
        <v>45</v>
      </c>
      <c r="L16" s="131">
        <v>45</v>
      </c>
      <c r="M16" s="135">
        <v>9</v>
      </c>
      <c r="N16" s="134"/>
      <c r="O16" s="131"/>
      <c r="P16" s="135"/>
      <c r="Q16" s="134"/>
      <c r="R16" s="131"/>
      <c r="S16" s="135"/>
      <c r="T16" s="134"/>
      <c r="U16" s="131"/>
      <c r="V16" s="135"/>
      <c r="W16" s="134"/>
      <c r="X16" s="131"/>
      <c r="Y16" s="135"/>
    </row>
    <row r="17" spans="1:25" s="1" customFormat="1" ht="11.25">
      <c r="A17" s="131">
        <v>4</v>
      </c>
      <c r="B17" s="131" t="s">
        <v>65</v>
      </c>
      <c r="C17" s="131" t="s">
        <v>39</v>
      </c>
      <c r="D17" s="132">
        <f t="shared" si="1"/>
        <v>30</v>
      </c>
      <c r="E17" s="132">
        <f t="shared" si="2"/>
        <v>15</v>
      </c>
      <c r="F17" s="132">
        <f t="shared" si="2"/>
        <v>15</v>
      </c>
      <c r="G17" s="133"/>
      <c r="H17" s="134"/>
      <c r="I17" s="131"/>
      <c r="J17" s="135"/>
      <c r="K17" s="134"/>
      <c r="L17" s="131"/>
      <c r="M17" s="135"/>
      <c r="N17" s="134">
        <v>15</v>
      </c>
      <c r="O17" s="131">
        <v>15</v>
      </c>
      <c r="P17" s="135">
        <v>3</v>
      </c>
      <c r="Q17" s="134"/>
      <c r="R17" s="131"/>
      <c r="S17" s="135"/>
      <c r="T17" s="134"/>
      <c r="U17" s="131"/>
      <c r="V17" s="135"/>
      <c r="W17" s="134"/>
      <c r="X17" s="131"/>
      <c r="Y17" s="135"/>
    </row>
    <row r="18" spans="1:25" s="1" customFormat="1" ht="11.25">
      <c r="A18" s="131">
        <v>5</v>
      </c>
      <c r="B18" s="131" t="s">
        <v>52</v>
      </c>
      <c r="C18" s="131" t="s">
        <v>41</v>
      </c>
      <c r="D18" s="132">
        <f t="shared" si="1"/>
        <v>90</v>
      </c>
      <c r="E18" s="132">
        <f t="shared" si="2"/>
        <v>45</v>
      </c>
      <c r="F18" s="132">
        <f t="shared" si="2"/>
        <v>45</v>
      </c>
      <c r="G18" s="133"/>
      <c r="H18" s="134"/>
      <c r="I18" s="131"/>
      <c r="J18" s="135"/>
      <c r="K18" s="134"/>
      <c r="L18" s="131"/>
      <c r="M18" s="135"/>
      <c r="N18" s="134"/>
      <c r="O18" s="131"/>
      <c r="P18" s="135"/>
      <c r="Q18" s="134"/>
      <c r="R18" s="131"/>
      <c r="S18" s="135"/>
      <c r="T18" s="134">
        <v>45</v>
      </c>
      <c r="U18" s="131">
        <v>45</v>
      </c>
      <c r="V18" s="135">
        <v>9</v>
      </c>
      <c r="W18" s="134"/>
      <c r="X18" s="131"/>
      <c r="Y18" s="135"/>
    </row>
    <row r="19" spans="1:25" s="1" customFormat="1" ht="21" customHeight="1">
      <c r="A19" s="131">
        <v>6</v>
      </c>
      <c r="B19" s="137" t="s">
        <v>76</v>
      </c>
      <c r="C19" s="131" t="s">
        <v>40</v>
      </c>
      <c r="D19" s="132">
        <f t="shared" si="1"/>
        <v>120</v>
      </c>
      <c r="E19" s="132">
        <f t="shared" si="2"/>
        <v>60</v>
      </c>
      <c r="F19" s="132">
        <f t="shared" si="2"/>
        <v>60</v>
      </c>
      <c r="G19" s="133"/>
      <c r="H19" s="134"/>
      <c r="I19" s="131"/>
      <c r="J19" s="135"/>
      <c r="K19" s="134"/>
      <c r="L19" s="131"/>
      <c r="M19" s="135"/>
      <c r="N19" s="134">
        <v>30</v>
      </c>
      <c r="O19" s="131">
        <v>30</v>
      </c>
      <c r="P19" s="135">
        <v>6</v>
      </c>
      <c r="Q19" s="134">
        <v>30</v>
      </c>
      <c r="R19" s="131">
        <v>30</v>
      </c>
      <c r="S19" s="135">
        <v>6</v>
      </c>
      <c r="T19" s="134"/>
      <c r="U19" s="131"/>
      <c r="V19" s="135"/>
      <c r="W19" s="134"/>
      <c r="X19" s="131"/>
      <c r="Y19" s="135"/>
    </row>
    <row r="20" spans="1:25" s="1" customFormat="1" ht="11.25">
      <c r="A20" s="131">
        <v>7</v>
      </c>
      <c r="B20" s="131" t="s">
        <v>49</v>
      </c>
      <c r="C20" s="131" t="s">
        <v>53</v>
      </c>
      <c r="D20" s="132">
        <f t="shared" si="1"/>
        <v>105</v>
      </c>
      <c r="E20" s="132">
        <f t="shared" si="2"/>
        <v>30</v>
      </c>
      <c r="F20" s="132"/>
      <c r="G20" s="133">
        <v>75</v>
      </c>
      <c r="H20" s="134"/>
      <c r="I20" s="131"/>
      <c r="J20" s="135"/>
      <c r="K20" s="134">
        <v>30</v>
      </c>
      <c r="L20" s="131">
        <v>45</v>
      </c>
      <c r="M20" s="135">
        <v>9</v>
      </c>
      <c r="N20" s="134">
        <v>0</v>
      </c>
      <c r="O20" s="131">
        <v>30</v>
      </c>
      <c r="P20" s="135">
        <v>3</v>
      </c>
      <c r="Q20" s="134"/>
      <c r="R20" s="131"/>
      <c r="S20" s="135"/>
      <c r="T20" s="134"/>
      <c r="U20" s="131"/>
      <c r="V20" s="135"/>
      <c r="W20" s="134"/>
      <c r="X20" s="131"/>
      <c r="Y20" s="135"/>
    </row>
    <row r="21" spans="1:25" s="1" customFormat="1" ht="11.25">
      <c r="A21" s="126"/>
      <c r="B21" s="127" t="s">
        <v>73</v>
      </c>
      <c r="C21" s="127"/>
      <c r="D21" s="127"/>
      <c r="E21" s="127"/>
      <c r="F21" s="127"/>
      <c r="G21" s="138"/>
      <c r="H21" s="139"/>
      <c r="I21" s="140"/>
      <c r="J21" s="141"/>
      <c r="K21" s="139"/>
      <c r="L21" s="140"/>
      <c r="M21" s="141"/>
      <c r="N21" s="139"/>
      <c r="O21" s="140"/>
      <c r="P21" s="141"/>
      <c r="Q21" s="139"/>
      <c r="R21" s="140"/>
      <c r="S21" s="141"/>
      <c r="T21" s="139"/>
      <c r="U21" s="140"/>
      <c r="V21" s="141"/>
      <c r="W21" s="139"/>
      <c r="X21" s="140"/>
      <c r="Y21" s="141"/>
    </row>
    <row r="22" spans="1:25" s="4" customFormat="1" ht="11.25">
      <c r="A22" s="142">
        <v>1</v>
      </c>
      <c r="B22" s="142" t="s">
        <v>78</v>
      </c>
      <c r="C22" s="142" t="s">
        <v>42</v>
      </c>
      <c r="D22" s="132">
        <f>H22+I22+K22+L22+N22+O22+Q22+R22+T22+U22+W22+X22</f>
        <v>30</v>
      </c>
      <c r="E22" s="132">
        <f aca="true" t="shared" si="3" ref="E22:F24">H22+K22+N22+Q22+T22+W22</f>
        <v>15</v>
      </c>
      <c r="F22" s="132">
        <f t="shared" si="3"/>
        <v>15</v>
      </c>
      <c r="G22" s="133"/>
      <c r="H22" s="143"/>
      <c r="I22" s="144"/>
      <c r="J22" s="145"/>
      <c r="K22" s="143"/>
      <c r="L22" s="144"/>
      <c r="M22" s="145"/>
      <c r="N22" s="143"/>
      <c r="O22" s="144"/>
      <c r="P22" s="145"/>
      <c r="Q22" s="143">
        <v>15</v>
      </c>
      <c r="R22" s="144">
        <v>15</v>
      </c>
      <c r="S22" s="145">
        <v>3</v>
      </c>
      <c r="T22" s="143"/>
      <c r="U22" s="144"/>
      <c r="V22" s="145"/>
      <c r="W22" s="143"/>
      <c r="X22" s="144"/>
      <c r="Y22" s="145"/>
    </row>
    <row r="23" spans="1:25" s="4" customFormat="1" ht="11.25">
      <c r="A23" s="142">
        <v>2</v>
      </c>
      <c r="B23" s="146" t="s">
        <v>32</v>
      </c>
      <c r="C23" s="142" t="s">
        <v>40</v>
      </c>
      <c r="D23" s="132">
        <f>H23+I23+K23+L23+N23+O23+Q23+R23+T23+U23+W23+X23</f>
        <v>30</v>
      </c>
      <c r="E23" s="132">
        <f t="shared" si="3"/>
        <v>15</v>
      </c>
      <c r="F23" s="132">
        <f t="shared" si="3"/>
        <v>15</v>
      </c>
      <c r="G23" s="133"/>
      <c r="H23" s="143"/>
      <c r="I23" s="144"/>
      <c r="J23" s="145"/>
      <c r="K23" s="143"/>
      <c r="L23" s="144"/>
      <c r="M23" s="145"/>
      <c r="N23" s="147"/>
      <c r="O23" s="148"/>
      <c r="P23" s="149"/>
      <c r="Q23" s="147">
        <v>15</v>
      </c>
      <c r="R23" s="148">
        <v>15</v>
      </c>
      <c r="S23" s="149">
        <v>3</v>
      </c>
      <c r="T23" s="147"/>
      <c r="U23" s="148"/>
      <c r="V23" s="149"/>
      <c r="W23" s="147"/>
      <c r="X23" s="148"/>
      <c r="Y23" s="149"/>
    </row>
    <row r="24" spans="1:25" s="4" customFormat="1" ht="11.25">
      <c r="A24" s="142">
        <v>3</v>
      </c>
      <c r="B24" s="146" t="s">
        <v>55</v>
      </c>
      <c r="C24" s="142" t="s">
        <v>41</v>
      </c>
      <c r="D24" s="132">
        <f>H24+I24+K24+L24+N24+O24+Q24+R24+T24+U24+W24+X24</f>
        <v>30</v>
      </c>
      <c r="E24" s="132">
        <f t="shared" si="3"/>
        <v>15</v>
      </c>
      <c r="F24" s="132">
        <f t="shared" si="3"/>
        <v>15</v>
      </c>
      <c r="G24" s="133"/>
      <c r="H24" s="143"/>
      <c r="I24" s="144"/>
      <c r="J24" s="145"/>
      <c r="K24" s="143"/>
      <c r="L24" s="144"/>
      <c r="M24" s="145"/>
      <c r="N24" s="147"/>
      <c r="O24" s="148"/>
      <c r="P24" s="149"/>
      <c r="Q24" s="147"/>
      <c r="R24" s="148"/>
      <c r="S24" s="149"/>
      <c r="T24" s="147">
        <v>15</v>
      </c>
      <c r="U24" s="148">
        <v>15</v>
      </c>
      <c r="V24" s="149">
        <v>3</v>
      </c>
      <c r="W24" s="147"/>
      <c r="X24" s="148"/>
      <c r="Y24" s="149"/>
    </row>
    <row r="25" spans="1:25" s="4" customFormat="1" ht="11.25">
      <c r="A25" s="150">
        <v>4</v>
      </c>
      <c r="B25" s="151" t="s">
        <v>72</v>
      </c>
      <c r="C25" s="150" t="s">
        <v>57</v>
      </c>
      <c r="D25" s="132">
        <f>H25+I25+K25+L25+N25+O25+Q25+R25+T25+U25+W25+X25</f>
        <v>45</v>
      </c>
      <c r="E25" s="142">
        <f>H25+K25+N25+Q25+T25+W25</f>
        <v>0</v>
      </c>
      <c r="F25" s="142">
        <f>J25+M25+P25+S25+V25+Y25</f>
        <v>12</v>
      </c>
      <c r="G25" s="133"/>
      <c r="H25" s="134"/>
      <c r="I25" s="152"/>
      <c r="J25" s="135"/>
      <c r="K25" s="134"/>
      <c r="L25" s="152"/>
      <c r="M25" s="135"/>
      <c r="N25" s="134"/>
      <c r="O25" s="152"/>
      <c r="P25" s="135"/>
      <c r="Q25" s="134"/>
      <c r="R25" s="152"/>
      <c r="S25" s="135"/>
      <c r="T25" s="134"/>
      <c r="U25" s="152">
        <v>15</v>
      </c>
      <c r="V25" s="135">
        <v>2</v>
      </c>
      <c r="W25" s="134"/>
      <c r="X25" s="152">
        <v>30</v>
      </c>
      <c r="Y25" s="135">
        <v>10</v>
      </c>
    </row>
    <row r="26" spans="1:25" s="1" customFormat="1" ht="11.25">
      <c r="A26" s="126"/>
      <c r="B26" s="127" t="s">
        <v>74</v>
      </c>
      <c r="C26" s="126"/>
      <c r="D26" s="126"/>
      <c r="E26" s="126"/>
      <c r="F26" s="126"/>
      <c r="G26" s="128"/>
      <c r="H26" s="129"/>
      <c r="I26" s="153"/>
      <c r="J26" s="130"/>
      <c r="K26" s="129"/>
      <c r="L26" s="153"/>
      <c r="M26" s="130"/>
      <c r="N26" s="129"/>
      <c r="O26" s="153"/>
      <c r="P26" s="130"/>
      <c r="Q26" s="129"/>
      <c r="R26" s="153"/>
      <c r="S26" s="130"/>
      <c r="T26" s="129"/>
      <c r="U26" s="153"/>
      <c r="V26" s="130"/>
      <c r="W26" s="129"/>
      <c r="X26" s="153"/>
      <c r="Y26" s="130"/>
    </row>
    <row r="27" spans="1:25" s="4" customFormat="1" ht="11.25">
      <c r="A27" s="154">
        <v>1</v>
      </c>
      <c r="B27" s="154" t="s">
        <v>28</v>
      </c>
      <c r="C27" s="154" t="s">
        <v>38</v>
      </c>
      <c r="D27" s="155">
        <f aca="true" t="shared" si="4" ref="D27:D32">H27+I27+K27+L27+N27+O27+Q27+R27+T27+U27+W27+X27</f>
        <v>60</v>
      </c>
      <c r="E27" s="155">
        <f aca="true" t="shared" si="5" ref="E27:F32">H27+K27+N27+Q27+T27+W27</f>
        <v>30</v>
      </c>
      <c r="F27" s="155">
        <f t="shared" si="5"/>
        <v>30</v>
      </c>
      <c r="G27" s="156"/>
      <c r="H27" s="157"/>
      <c r="I27" s="158"/>
      <c r="J27" s="159"/>
      <c r="K27" s="157">
        <v>30</v>
      </c>
      <c r="L27" s="158">
        <v>30</v>
      </c>
      <c r="M27" s="159">
        <v>3</v>
      </c>
      <c r="N27" s="157"/>
      <c r="O27" s="158"/>
      <c r="P27" s="159"/>
      <c r="Q27" s="160"/>
      <c r="R27" s="161"/>
      <c r="S27" s="162"/>
      <c r="T27" s="160"/>
      <c r="U27" s="161"/>
      <c r="V27" s="162"/>
      <c r="W27" s="160"/>
      <c r="X27" s="161"/>
      <c r="Y27" s="162"/>
    </row>
    <row r="28" spans="1:25" s="4" customFormat="1" ht="11.25">
      <c r="A28" s="154">
        <v>2</v>
      </c>
      <c r="B28" s="154" t="s">
        <v>29</v>
      </c>
      <c r="C28" s="154" t="s">
        <v>39</v>
      </c>
      <c r="D28" s="155">
        <f t="shared" si="4"/>
        <v>60</v>
      </c>
      <c r="E28" s="155">
        <f t="shared" si="5"/>
        <v>30</v>
      </c>
      <c r="F28" s="155">
        <f t="shared" si="5"/>
        <v>30</v>
      </c>
      <c r="G28" s="156"/>
      <c r="H28" s="157"/>
      <c r="I28" s="158"/>
      <c r="J28" s="159"/>
      <c r="K28" s="157"/>
      <c r="L28" s="158"/>
      <c r="M28" s="159"/>
      <c r="N28" s="157">
        <v>30</v>
      </c>
      <c r="O28" s="158">
        <v>30</v>
      </c>
      <c r="P28" s="159">
        <v>3</v>
      </c>
      <c r="Q28" s="160"/>
      <c r="R28" s="161"/>
      <c r="S28" s="162"/>
      <c r="T28" s="160"/>
      <c r="U28" s="161"/>
      <c r="V28" s="162"/>
      <c r="W28" s="160"/>
      <c r="X28" s="161"/>
      <c r="Y28" s="162"/>
    </row>
    <row r="29" spans="1:25" s="4" customFormat="1" ht="11.25">
      <c r="A29" s="154">
        <v>3</v>
      </c>
      <c r="B29" s="154" t="s">
        <v>30</v>
      </c>
      <c r="C29" s="154" t="s">
        <v>41</v>
      </c>
      <c r="D29" s="155">
        <f t="shared" si="4"/>
        <v>150</v>
      </c>
      <c r="E29" s="155">
        <f t="shared" si="5"/>
        <v>60</v>
      </c>
      <c r="F29" s="155">
        <f t="shared" si="5"/>
        <v>90</v>
      </c>
      <c r="G29" s="156"/>
      <c r="H29" s="157"/>
      <c r="I29" s="158"/>
      <c r="J29" s="159"/>
      <c r="K29" s="157"/>
      <c r="L29" s="158"/>
      <c r="M29" s="159"/>
      <c r="N29" s="157"/>
      <c r="O29" s="158"/>
      <c r="P29" s="159"/>
      <c r="Q29" s="160">
        <v>30</v>
      </c>
      <c r="R29" s="161">
        <v>45</v>
      </c>
      <c r="S29" s="162">
        <v>4</v>
      </c>
      <c r="T29" s="160">
        <v>30</v>
      </c>
      <c r="U29" s="161">
        <v>45</v>
      </c>
      <c r="V29" s="162">
        <v>5</v>
      </c>
      <c r="W29" s="160"/>
      <c r="X29" s="161"/>
      <c r="Y29" s="162"/>
    </row>
    <row r="30" spans="1:25" s="4" customFormat="1" ht="11.25">
      <c r="A30" s="154">
        <v>4</v>
      </c>
      <c r="B30" s="163" t="s">
        <v>54</v>
      </c>
      <c r="C30" s="154" t="s">
        <v>44</v>
      </c>
      <c r="D30" s="155">
        <f t="shared" si="4"/>
        <v>25</v>
      </c>
      <c r="E30" s="155">
        <f t="shared" si="5"/>
        <v>10</v>
      </c>
      <c r="F30" s="155">
        <f t="shared" si="5"/>
        <v>15</v>
      </c>
      <c r="G30" s="156"/>
      <c r="H30" s="157"/>
      <c r="I30" s="158"/>
      <c r="J30" s="159"/>
      <c r="K30" s="157"/>
      <c r="L30" s="158"/>
      <c r="M30" s="159"/>
      <c r="N30" s="157"/>
      <c r="O30" s="158"/>
      <c r="P30" s="159"/>
      <c r="Q30" s="160"/>
      <c r="R30" s="161"/>
      <c r="S30" s="162"/>
      <c r="T30" s="160"/>
      <c r="U30" s="161"/>
      <c r="V30" s="162"/>
      <c r="W30" s="160">
        <v>10</v>
      </c>
      <c r="X30" s="161">
        <v>15</v>
      </c>
      <c r="Y30" s="162">
        <v>2</v>
      </c>
    </row>
    <row r="31" spans="1:25" s="4" customFormat="1" ht="11.25">
      <c r="A31" s="154">
        <v>5</v>
      </c>
      <c r="B31" s="163" t="s">
        <v>31</v>
      </c>
      <c r="C31" s="154" t="s">
        <v>44</v>
      </c>
      <c r="D31" s="155">
        <f t="shared" si="4"/>
        <v>30</v>
      </c>
      <c r="E31" s="155">
        <f t="shared" si="5"/>
        <v>0</v>
      </c>
      <c r="F31" s="155">
        <f t="shared" si="5"/>
        <v>30</v>
      </c>
      <c r="G31" s="156"/>
      <c r="H31" s="157"/>
      <c r="I31" s="158"/>
      <c r="J31" s="159"/>
      <c r="K31" s="157"/>
      <c r="L31" s="158"/>
      <c r="M31" s="159"/>
      <c r="N31" s="157"/>
      <c r="O31" s="158"/>
      <c r="P31" s="159"/>
      <c r="Q31" s="160"/>
      <c r="R31" s="161"/>
      <c r="S31" s="162"/>
      <c r="T31" s="160"/>
      <c r="U31" s="161"/>
      <c r="V31" s="162"/>
      <c r="W31" s="160"/>
      <c r="X31" s="161">
        <v>30</v>
      </c>
      <c r="Y31" s="162">
        <v>2</v>
      </c>
    </row>
    <row r="32" spans="1:25" s="4" customFormat="1" ht="11.25">
      <c r="A32" s="154">
        <v>6</v>
      </c>
      <c r="B32" s="163" t="s">
        <v>79</v>
      </c>
      <c r="C32" s="154" t="s">
        <v>44</v>
      </c>
      <c r="D32" s="155">
        <f t="shared" si="4"/>
        <v>5</v>
      </c>
      <c r="E32" s="155">
        <f t="shared" si="5"/>
        <v>5</v>
      </c>
      <c r="F32" s="155">
        <f t="shared" si="5"/>
        <v>0</v>
      </c>
      <c r="G32" s="156"/>
      <c r="H32" s="157"/>
      <c r="I32" s="158"/>
      <c r="J32" s="159"/>
      <c r="K32" s="157"/>
      <c r="L32" s="158"/>
      <c r="M32" s="159"/>
      <c r="N32" s="160"/>
      <c r="O32" s="161"/>
      <c r="P32" s="162"/>
      <c r="Q32" s="160"/>
      <c r="R32" s="161"/>
      <c r="S32" s="162"/>
      <c r="T32" s="160"/>
      <c r="U32" s="161"/>
      <c r="V32" s="162"/>
      <c r="W32" s="160">
        <v>5</v>
      </c>
      <c r="X32" s="161"/>
      <c r="Y32" s="162">
        <v>1</v>
      </c>
    </row>
    <row r="33" spans="1:25" s="4" customFormat="1" ht="11.25">
      <c r="A33" s="126"/>
      <c r="B33" s="127" t="s">
        <v>120</v>
      </c>
      <c r="C33" s="126"/>
      <c r="D33" s="126"/>
      <c r="E33" s="126"/>
      <c r="F33" s="126"/>
      <c r="G33" s="128"/>
      <c r="H33" s="129"/>
      <c r="I33" s="153"/>
      <c r="J33" s="130"/>
      <c r="K33" s="129"/>
      <c r="L33" s="153"/>
      <c r="M33" s="130"/>
      <c r="N33" s="129"/>
      <c r="O33" s="153"/>
      <c r="P33" s="130"/>
      <c r="Q33" s="129"/>
      <c r="R33" s="153"/>
      <c r="S33" s="130"/>
      <c r="T33" s="129"/>
      <c r="U33" s="153"/>
      <c r="V33" s="130"/>
      <c r="W33" s="129"/>
      <c r="X33" s="153"/>
      <c r="Y33" s="130"/>
    </row>
    <row r="34" spans="1:25" s="71" customFormat="1" ht="21" customHeight="1">
      <c r="A34" s="154">
        <v>1</v>
      </c>
      <c r="B34" s="163" t="s">
        <v>121</v>
      </c>
      <c r="C34" s="154" t="s">
        <v>56</v>
      </c>
      <c r="D34" s="155">
        <f>H34+I34+K34+L34+N34+O34+Q34+R34+T34+U34+W34+X34</f>
        <v>60</v>
      </c>
      <c r="E34" s="155">
        <f>H34+K34+N34+Q34+T34+W34</f>
        <v>30</v>
      </c>
      <c r="F34" s="155">
        <f>I34+L34+O34+R34+U34+X34</f>
        <v>30</v>
      </c>
      <c r="G34" s="156"/>
      <c r="H34" s="157"/>
      <c r="I34" s="158"/>
      <c r="J34" s="159"/>
      <c r="K34" s="157"/>
      <c r="L34" s="158"/>
      <c r="M34" s="159"/>
      <c r="N34" s="157">
        <v>30</v>
      </c>
      <c r="O34" s="192">
        <v>30</v>
      </c>
      <c r="P34" s="159">
        <v>4</v>
      </c>
      <c r="Q34" s="193"/>
      <c r="R34" s="192"/>
      <c r="S34" s="159"/>
      <c r="T34" s="193"/>
      <c r="U34" s="192"/>
      <c r="V34" s="159"/>
      <c r="W34" s="193"/>
      <c r="X34" s="192"/>
      <c r="Y34" s="159"/>
    </row>
    <row r="35" spans="1:25" s="71" customFormat="1" ht="11.25">
      <c r="A35" s="164">
        <v>2</v>
      </c>
      <c r="B35" s="165" t="s">
        <v>122</v>
      </c>
      <c r="C35" s="164" t="s">
        <v>42</v>
      </c>
      <c r="D35" s="166">
        <f aca="true" t="shared" si="6" ref="D35:D46">H35+I35+K35+L35+N35+O35+Q35+R35+T35+U35+W35+X35</f>
        <v>15</v>
      </c>
      <c r="E35" s="166">
        <f aca="true" t="shared" si="7" ref="E35:E46">H35+K35+N35+Q35+T35+W35</f>
        <v>15</v>
      </c>
      <c r="F35" s="166">
        <f aca="true" t="shared" si="8" ref="F35:F46">I35+L35+O35+R35+U35+X35</f>
        <v>0</v>
      </c>
      <c r="G35" s="167"/>
      <c r="H35" s="168"/>
      <c r="I35" s="169"/>
      <c r="J35" s="170"/>
      <c r="K35" s="168"/>
      <c r="L35" s="169"/>
      <c r="M35" s="170"/>
      <c r="N35" s="168"/>
      <c r="O35" s="171"/>
      <c r="P35" s="170"/>
      <c r="Q35" s="172">
        <v>15</v>
      </c>
      <c r="R35" s="171"/>
      <c r="S35" s="170">
        <v>2</v>
      </c>
      <c r="T35" s="172"/>
      <c r="U35" s="171"/>
      <c r="V35" s="170"/>
      <c r="W35" s="172"/>
      <c r="X35" s="171"/>
      <c r="Y35" s="170"/>
    </row>
    <row r="36" spans="1:25" s="71" customFormat="1" ht="11.25">
      <c r="A36" s="164">
        <v>3</v>
      </c>
      <c r="B36" s="194" t="s">
        <v>123</v>
      </c>
      <c r="C36" s="195" t="s">
        <v>56</v>
      </c>
      <c r="D36" s="166">
        <f t="shared" si="6"/>
        <v>30</v>
      </c>
      <c r="E36" s="166">
        <f t="shared" si="7"/>
        <v>15</v>
      </c>
      <c r="F36" s="166">
        <f t="shared" si="8"/>
        <v>15</v>
      </c>
      <c r="G36" s="167"/>
      <c r="H36" s="168"/>
      <c r="I36" s="169"/>
      <c r="J36" s="170"/>
      <c r="K36" s="168"/>
      <c r="L36" s="169"/>
      <c r="M36" s="170"/>
      <c r="N36" s="168">
        <v>15</v>
      </c>
      <c r="O36" s="171">
        <v>15</v>
      </c>
      <c r="P36" s="170">
        <v>4</v>
      </c>
      <c r="Q36" s="172"/>
      <c r="R36" s="171"/>
      <c r="S36" s="170"/>
      <c r="T36" s="172"/>
      <c r="U36" s="171"/>
      <c r="V36" s="170"/>
      <c r="W36" s="172"/>
      <c r="X36" s="171"/>
      <c r="Y36" s="170"/>
    </row>
    <row r="37" spans="1:25" s="71" customFormat="1" ht="11.25">
      <c r="A37" s="164">
        <v>4</v>
      </c>
      <c r="B37" s="165" t="s">
        <v>124</v>
      </c>
      <c r="C37" s="164" t="s">
        <v>42</v>
      </c>
      <c r="D37" s="166">
        <f t="shared" si="6"/>
        <v>30</v>
      </c>
      <c r="E37" s="166">
        <f t="shared" si="7"/>
        <v>15</v>
      </c>
      <c r="F37" s="166">
        <f t="shared" si="8"/>
        <v>15</v>
      </c>
      <c r="G37" s="167"/>
      <c r="H37" s="168"/>
      <c r="I37" s="169"/>
      <c r="J37" s="170"/>
      <c r="K37" s="168"/>
      <c r="L37" s="169"/>
      <c r="M37" s="170"/>
      <c r="N37" s="168"/>
      <c r="O37" s="171"/>
      <c r="P37" s="170"/>
      <c r="Q37" s="172">
        <v>15</v>
      </c>
      <c r="R37" s="171">
        <v>15</v>
      </c>
      <c r="S37" s="170">
        <v>3</v>
      </c>
      <c r="T37" s="172"/>
      <c r="U37" s="171"/>
      <c r="V37" s="170"/>
      <c r="W37" s="172"/>
      <c r="X37" s="171"/>
      <c r="Y37" s="170"/>
    </row>
    <row r="38" spans="1:25" s="71" customFormat="1" ht="11.25">
      <c r="A38" s="164">
        <v>5</v>
      </c>
      <c r="B38" s="165" t="s">
        <v>125</v>
      </c>
      <c r="C38" s="164" t="s">
        <v>43</v>
      </c>
      <c r="D38" s="166">
        <f t="shared" si="6"/>
        <v>30</v>
      </c>
      <c r="E38" s="166">
        <f t="shared" si="7"/>
        <v>0</v>
      </c>
      <c r="F38" s="166">
        <f t="shared" si="8"/>
        <v>30</v>
      </c>
      <c r="G38" s="167"/>
      <c r="H38" s="168"/>
      <c r="I38" s="169"/>
      <c r="J38" s="170"/>
      <c r="K38" s="168"/>
      <c r="L38" s="169"/>
      <c r="M38" s="170"/>
      <c r="N38" s="168"/>
      <c r="O38" s="171"/>
      <c r="P38" s="170"/>
      <c r="Q38" s="172"/>
      <c r="R38" s="171"/>
      <c r="S38" s="170"/>
      <c r="T38" s="172"/>
      <c r="U38" s="171">
        <v>30</v>
      </c>
      <c r="V38" s="170">
        <v>2</v>
      </c>
      <c r="W38" s="172"/>
      <c r="X38" s="171"/>
      <c r="Y38" s="170"/>
    </row>
    <row r="39" spans="1:25" s="71" customFormat="1" ht="11.25">
      <c r="A39" s="164">
        <v>6</v>
      </c>
      <c r="B39" s="165" t="s">
        <v>126</v>
      </c>
      <c r="C39" s="164" t="s">
        <v>43</v>
      </c>
      <c r="D39" s="166">
        <f t="shared" si="6"/>
        <v>30</v>
      </c>
      <c r="E39" s="166">
        <f t="shared" si="7"/>
        <v>0</v>
      </c>
      <c r="F39" s="166">
        <f t="shared" si="8"/>
        <v>30</v>
      </c>
      <c r="G39" s="167"/>
      <c r="H39" s="168"/>
      <c r="I39" s="169"/>
      <c r="J39" s="170"/>
      <c r="K39" s="168"/>
      <c r="L39" s="169"/>
      <c r="M39" s="170"/>
      <c r="N39" s="168"/>
      <c r="O39" s="171"/>
      <c r="P39" s="170"/>
      <c r="Q39" s="172"/>
      <c r="R39" s="171"/>
      <c r="S39" s="170"/>
      <c r="T39" s="172"/>
      <c r="U39" s="171">
        <v>30</v>
      </c>
      <c r="V39" s="170">
        <v>2</v>
      </c>
      <c r="W39" s="172"/>
      <c r="X39" s="171"/>
      <c r="Y39" s="170"/>
    </row>
    <row r="40" spans="1:25" s="71" customFormat="1" ht="11.25">
      <c r="A40" s="164">
        <v>7</v>
      </c>
      <c r="B40" s="165" t="s">
        <v>127</v>
      </c>
      <c r="C40" s="164" t="s">
        <v>44</v>
      </c>
      <c r="D40" s="166">
        <f t="shared" si="6"/>
        <v>30</v>
      </c>
      <c r="E40" s="166">
        <f t="shared" si="7"/>
        <v>0</v>
      </c>
      <c r="F40" s="166">
        <f t="shared" si="8"/>
        <v>30</v>
      </c>
      <c r="G40" s="167"/>
      <c r="H40" s="168"/>
      <c r="I40" s="169"/>
      <c r="J40" s="170"/>
      <c r="K40" s="168"/>
      <c r="L40" s="169"/>
      <c r="M40" s="170"/>
      <c r="N40" s="168"/>
      <c r="O40" s="171"/>
      <c r="P40" s="170"/>
      <c r="Q40" s="172"/>
      <c r="R40" s="171"/>
      <c r="S40" s="170"/>
      <c r="T40" s="172"/>
      <c r="U40" s="171"/>
      <c r="V40" s="170"/>
      <c r="W40" s="172"/>
      <c r="X40" s="171">
        <v>30</v>
      </c>
      <c r="Y40" s="170">
        <v>2</v>
      </c>
    </row>
    <row r="41" spans="1:25" s="4" customFormat="1" ht="11.25" customHeight="1">
      <c r="A41" s="164">
        <v>8</v>
      </c>
      <c r="B41" s="196" t="s">
        <v>128</v>
      </c>
      <c r="C41" s="164" t="s">
        <v>44</v>
      </c>
      <c r="D41" s="166">
        <f t="shared" si="6"/>
        <v>30</v>
      </c>
      <c r="E41" s="166">
        <f t="shared" si="7"/>
        <v>0</v>
      </c>
      <c r="F41" s="166">
        <f t="shared" si="8"/>
        <v>30</v>
      </c>
      <c r="G41" s="167"/>
      <c r="H41" s="168"/>
      <c r="I41" s="169"/>
      <c r="J41" s="170"/>
      <c r="K41" s="168"/>
      <c r="L41" s="169"/>
      <c r="M41" s="170"/>
      <c r="N41" s="168"/>
      <c r="O41" s="171"/>
      <c r="P41" s="170"/>
      <c r="Q41" s="172"/>
      <c r="R41" s="171"/>
      <c r="S41" s="170"/>
      <c r="T41" s="172"/>
      <c r="U41" s="171"/>
      <c r="V41" s="170"/>
      <c r="W41" s="172"/>
      <c r="X41" s="171">
        <v>30</v>
      </c>
      <c r="Y41" s="170">
        <v>2</v>
      </c>
    </row>
    <row r="42" spans="1:25" s="4" customFormat="1" ht="11.25">
      <c r="A42" s="164">
        <v>9</v>
      </c>
      <c r="B42" s="165" t="s">
        <v>129</v>
      </c>
      <c r="C42" s="164" t="s">
        <v>130</v>
      </c>
      <c r="D42" s="166">
        <f t="shared" si="6"/>
        <v>30</v>
      </c>
      <c r="E42" s="166">
        <f t="shared" si="7"/>
        <v>0</v>
      </c>
      <c r="F42" s="166">
        <f t="shared" si="8"/>
        <v>30</v>
      </c>
      <c r="G42" s="167"/>
      <c r="H42" s="168"/>
      <c r="I42" s="169"/>
      <c r="J42" s="170"/>
      <c r="K42" s="168"/>
      <c r="L42" s="169"/>
      <c r="M42" s="170"/>
      <c r="N42" s="168"/>
      <c r="O42" s="171"/>
      <c r="P42" s="170"/>
      <c r="Q42" s="172"/>
      <c r="R42" s="171"/>
      <c r="S42" s="170"/>
      <c r="T42" s="172"/>
      <c r="U42" s="171"/>
      <c r="V42" s="170"/>
      <c r="W42" s="172"/>
      <c r="X42" s="171">
        <v>30</v>
      </c>
      <c r="Y42" s="170">
        <v>2</v>
      </c>
    </row>
    <row r="43" spans="1:25" s="4" customFormat="1" ht="11.25">
      <c r="A43" s="164">
        <v>10</v>
      </c>
      <c r="B43" s="165" t="s">
        <v>131</v>
      </c>
      <c r="C43" s="164" t="s">
        <v>132</v>
      </c>
      <c r="D43" s="166">
        <f t="shared" si="6"/>
        <v>30</v>
      </c>
      <c r="E43" s="166">
        <f t="shared" si="7"/>
        <v>0</v>
      </c>
      <c r="F43" s="166">
        <f t="shared" si="8"/>
        <v>30</v>
      </c>
      <c r="G43" s="167"/>
      <c r="H43" s="168"/>
      <c r="I43" s="169"/>
      <c r="J43" s="170"/>
      <c r="K43" s="168"/>
      <c r="L43" s="169"/>
      <c r="M43" s="170"/>
      <c r="N43" s="168"/>
      <c r="O43" s="171"/>
      <c r="P43" s="170"/>
      <c r="Q43" s="172"/>
      <c r="R43" s="171"/>
      <c r="S43" s="170"/>
      <c r="T43" s="172"/>
      <c r="U43" s="171">
        <v>30</v>
      </c>
      <c r="V43" s="170">
        <v>2</v>
      </c>
      <c r="W43" s="172"/>
      <c r="X43" s="171"/>
      <c r="Y43" s="170"/>
    </row>
    <row r="44" spans="1:25" s="4" customFormat="1" ht="11.25">
      <c r="A44" s="164">
        <v>11</v>
      </c>
      <c r="B44" s="165" t="s">
        <v>133</v>
      </c>
      <c r="C44" s="164" t="s">
        <v>130</v>
      </c>
      <c r="D44" s="166">
        <f t="shared" si="6"/>
        <v>30</v>
      </c>
      <c r="E44" s="166">
        <f t="shared" si="7"/>
        <v>0</v>
      </c>
      <c r="F44" s="166">
        <f t="shared" si="8"/>
        <v>30</v>
      </c>
      <c r="G44" s="167"/>
      <c r="H44" s="168"/>
      <c r="I44" s="169"/>
      <c r="J44" s="170"/>
      <c r="K44" s="168"/>
      <c r="L44" s="169"/>
      <c r="M44" s="170"/>
      <c r="N44" s="168"/>
      <c r="O44" s="171"/>
      <c r="P44" s="170"/>
      <c r="Q44" s="172"/>
      <c r="R44" s="171"/>
      <c r="S44" s="170"/>
      <c r="T44" s="172"/>
      <c r="U44" s="171"/>
      <c r="V44" s="170"/>
      <c r="W44" s="172"/>
      <c r="X44" s="171">
        <v>30</v>
      </c>
      <c r="Y44" s="170">
        <v>2</v>
      </c>
    </row>
    <row r="45" spans="1:25" s="4" customFormat="1" ht="11.25">
      <c r="A45" s="164">
        <v>12</v>
      </c>
      <c r="B45" s="197" t="s">
        <v>134</v>
      </c>
      <c r="C45" s="164" t="s">
        <v>130</v>
      </c>
      <c r="D45" s="166">
        <f t="shared" si="6"/>
        <v>30</v>
      </c>
      <c r="E45" s="166">
        <f t="shared" si="7"/>
        <v>0</v>
      </c>
      <c r="F45" s="166">
        <f t="shared" si="8"/>
        <v>30</v>
      </c>
      <c r="G45" s="167"/>
      <c r="H45" s="168"/>
      <c r="I45" s="169"/>
      <c r="J45" s="170"/>
      <c r="K45" s="168"/>
      <c r="L45" s="169"/>
      <c r="M45" s="170"/>
      <c r="N45" s="168"/>
      <c r="O45" s="171"/>
      <c r="P45" s="170"/>
      <c r="Q45" s="172"/>
      <c r="R45" s="171"/>
      <c r="S45" s="170"/>
      <c r="T45" s="172"/>
      <c r="U45" s="171"/>
      <c r="V45" s="170"/>
      <c r="W45" s="172"/>
      <c r="X45" s="171">
        <v>30</v>
      </c>
      <c r="Y45" s="170">
        <v>2</v>
      </c>
    </row>
    <row r="46" spans="1:25" s="4" customFormat="1" ht="11.25">
      <c r="A46" s="164">
        <v>13</v>
      </c>
      <c r="B46" s="165" t="s">
        <v>135</v>
      </c>
      <c r="C46" s="164" t="s">
        <v>43</v>
      </c>
      <c r="D46" s="166">
        <f t="shared" si="6"/>
        <v>30</v>
      </c>
      <c r="E46" s="166">
        <f t="shared" si="7"/>
        <v>0</v>
      </c>
      <c r="F46" s="166">
        <f t="shared" si="8"/>
        <v>30</v>
      </c>
      <c r="G46" s="167"/>
      <c r="H46" s="168"/>
      <c r="I46" s="169"/>
      <c r="J46" s="170"/>
      <c r="K46" s="168"/>
      <c r="L46" s="169"/>
      <c r="M46" s="170"/>
      <c r="N46" s="168"/>
      <c r="O46" s="171"/>
      <c r="P46" s="170"/>
      <c r="Q46" s="172"/>
      <c r="R46" s="171"/>
      <c r="S46" s="170"/>
      <c r="T46" s="172"/>
      <c r="U46" s="171">
        <v>30</v>
      </c>
      <c r="V46" s="170">
        <v>2</v>
      </c>
      <c r="W46" s="172"/>
      <c r="X46" s="171"/>
      <c r="Y46" s="170"/>
    </row>
    <row r="47" spans="1:25" s="1" customFormat="1" ht="11.25">
      <c r="A47" s="173"/>
      <c r="B47" s="174" t="s">
        <v>20</v>
      </c>
      <c r="C47" s="127"/>
      <c r="D47" s="127">
        <f aca="true" t="shared" si="9" ref="D47:Y47">SUM(D7:D46)</f>
        <v>2060</v>
      </c>
      <c r="E47" s="127">
        <f t="shared" si="9"/>
        <v>725</v>
      </c>
      <c r="F47" s="127">
        <f t="shared" si="9"/>
        <v>1197</v>
      </c>
      <c r="G47" s="141">
        <f t="shared" si="9"/>
        <v>105</v>
      </c>
      <c r="H47" s="139">
        <f t="shared" si="9"/>
        <v>120</v>
      </c>
      <c r="I47" s="127">
        <f t="shared" si="9"/>
        <v>210</v>
      </c>
      <c r="J47" s="141">
        <f t="shared" si="9"/>
        <v>30</v>
      </c>
      <c r="K47" s="139">
        <f t="shared" si="9"/>
        <v>150</v>
      </c>
      <c r="L47" s="127">
        <f t="shared" si="9"/>
        <v>225</v>
      </c>
      <c r="M47" s="141">
        <f t="shared" si="9"/>
        <v>33</v>
      </c>
      <c r="N47" s="139">
        <f t="shared" si="9"/>
        <v>165</v>
      </c>
      <c r="O47" s="127">
        <f t="shared" si="9"/>
        <v>225</v>
      </c>
      <c r="P47" s="141">
        <f t="shared" si="9"/>
        <v>33</v>
      </c>
      <c r="Q47" s="139">
        <f t="shared" si="9"/>
        <v>150</v>
      </c>
      <c r="R47" s="127">
        <f t="shared" si="9"/>
        <v>180</v>
      </c>
      <c r="S47" s="141">
        <f t="shared" si="9"/>
        <v>29</v>
      </c>
      <c r="T47" s="139">
        <f t="shared" si="9"/>
        <v>90</v>
      </c>
      <c r="U47" s="127">
        <f t="shared" si="9"/>
        <v>240</v>
      </c>
      <c r="V47" s="141">
        <f t="shared" si="9"/>
        <v>27</v>
      </c>
      <c r="W47" s="139">
        <f t="shared" si="9"/>
        <v>50</v>
      </c>
      <c r="X47" s="127">
        <f t="shared" si="9"/>
        <v>255</v>
      </c>
      <c r="Y47" s="127">
        <f t="shared" si="9"/>
        <v>28</v>
      </c>
    </row>
    <row r="48" spans="1:25" s="1" customFormat="1" ht="11.25">
      <c r="A48" s="127"/>
      <c r="B48" s="175" t="s">
        <v>21</v>
      </c>
      <c r="C48" s="127"/>
      <c r="D48" s="127"/>
      <c r="E48" s="127"/>
      <c r="F48" s="127"/>
      <c r="G48" s="127"/>
      <c r="H48" s="176">
        <f>H47+I47</f>
        <v>330</v>
      </c>
      <c r="I48" s="176"/>
      <c r="J48" s="176"/>
      <c r="K48" s="176">
        <f>K47+L47</f>
        <v>375</v>
      </c>
      <c r="L48" s="176"/>
      <c r="M48" s="176"/>
      <c r="N48" s="176">
        <f>N47+O47</f>
        <v>390</v>
      </c>
      <c r="O48" s="176"/>
      <c r="P48" s="176"/>
      <c r="Q48" s="176">
        <f>Q47+R47</f>
        <v>330</v>
      </c>
      <c r="R48" s="176"/>
      <c r="S48" s="176"/>
      <c r="T48" s="176">
        <f>T47+U47</f>
        <v>330</v>
      </c>
      <c r="U48" s="176"/>
      <c r="V48" s="176"/>
      <c r="W48" s="176">
        <f>W47+X47</f>
        <v>305</v>
      </c>
      <c r="X48" s="176"/>
      <c r="Y48" s="176"/>
    </row>
    <row r="49" spans="1:25" ht="13.5" thickBot="1">
      <c r="A49" s="128"/>
      <c r="B49" s="175" t="s">
        <v>33</v>
      </c>
      <c r="C49" s="153"/>
      <c r="D49" s="153"/>
      <c r="E49" s="153"/>
      <c r="F49" s="153"/>
      <c r="G49" s="153"/>
      <c r="H49" s="177">
        <f>(H48+I48)/15</f>
        <v>22</v>
      </c>
      <c r="I49" s="178"/>
      <c r="J49" s="179"/>
      <c r="K49" s="180">
        <f>(K48+L48)/15</f>
        <v>25</v>
      </c>
      <c r="L49" s="180"/>
      <c r="M49" s="181"/>
      <c r="N49" s="182">
        <f>(N48+O48)/15</f>
        <v>26</v>
      </c>
      <c r="O49" s="180"/>
      <c r="P49" s="181"/>
      <c r="Q49" s="182">
        <f>(Q48+R48)/15</f>
        <v>22</v>
      </c>
      <c r="R49" s="180"/>
      <c r="S49" s="181"/>
      <c r="T49" s="182">
        <f>(T48+U48)/15</f>
        <v>22</v>
      </c>
      <c r="U49" s="180"/>
      <c r="V49" s="181"/>
      <c r="W49" s="177">
        <f>(W48+X48)/15</f>
        <v>20.333333333333332</v>
      </c>
      <c r="X49" s="178"/>
      <c r="Y49" s="183"/>
    </row>
    <row r="50" spans="1:25" ht="13.5" thickTop="1">
      <c r="A50" s="184" t="s">
        <v>45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6"/>
    </row>
    <row r="51" spans="1:25" ht="12.75">
      <c r="A51" s="187" t="s">
        <v>46</v>
      </c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9"/>
    </row>
    <row r="63" ht="12.75" customHeight="1"/>
    <row r="64" ht="12.75" customHeight="1"/>
    <row r="68" ht="12.75">
      <c r="Z68" s="5"/>
    </row>
  </sheetData>
  <mergeCells count="33">
    <mergeCell ref="H49:J49"/>
    <mergeCell ref="K49:M49"/>
    <mergeCell ref="N49:P49"/>
    <mergeCell ref="Q49:S49"/>
    <mergeCell ref="Q4:S4"/>
    <mergeCell ref="T4:V4"/>
    <mergeCell ref="T49:V49"/>
    <mergeCell ref="W49:Y49"/>
    <mergeCell ref="T48:V48"/>
    <mergeCell ref="W48:Y48"/>
    <mergeCell ref="H48:J48"/>
    <mergeCell ref="K48:M48"/>
    <mergeCell ref="N48:P48"/>
    <mergeCell ref="Q48:S48"/>
    <mergeCell ref="H3:M3"/>
    <mergeCell ref="A3:A5"/>
    <mergeCell ref="B3:B5"/>
    <mergeCell ref="C3:C5"/>
    <mergeCell ref="D3:G3"/>
    <mergeCell ref="D4:D5"/>
    <mergeCell ref="E4:E5"/>
    <mergeCell ref="F4:F5"/>
    <mergeCell ref="G4:G5"/>
    <mergeCell ref="A50:Y50"/>
    <mergeCell ref="A51:Y51"/>
    <mergeCell ref="A1:Y1"/>
    <mergeCell ref="A2:Y2"/>
    <mergeCell ref="W4:Y4"/>
    <mergeCell ref="N3:S3"/>
    <mergeCell ref="T3:Y3"/>
    <mergeCell ref="H4:J4"/>
    <mergeCell ref="K4:M4"/>
    <mergeCell ref="N4:P4"/>
  </mergeCells>
  <printOptions/>
  <pageMargins left="0.1968503937007874" right="0" top="0" bottom="0.1968503937007874" header="0" footer="0.1968503937007874"/>
  <pageSetup horizontalDpi="600" verticalDpi="600" orientation="landscape" paperSize="9" r:id="rId1"/>
  <rowBreaks count="1" manualBreakCount="1">
    <brk id="51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62"/>
  <sheetViews>
    <sheetView workbookViewId="0" topLeftCell="A19">
      <selection activeCell="B19" sqref="B19"/>
    </sheetView>
  </sheetViews>
  <sheetFormatPr defaultColWidth="9.00390625" defaultRowHeight="12.75"/>
  <cols>
    <col min="1" max="1" width="3.125" style="0" customWidth="1"/>
    <col min="2" max="2" width="32.25390625" style="0" customWidth="1"/>
    <col min="3" max="3" width="6.125" style="0" customWidth="1"/>
    <col min="4" max="6" width="5.25390625" style="0" customWidth="1"/>
    <col min="7" max="7" width="4.125" style="0" customWidth="1"/>
    <col min="8" max="8" width="4.375" style="0" customWidth="1"/>
    <col min="9" max="10" width="4.25390625" style="0" customWidth="1"/>
    <col min="11" max="11" width="4.625" style="0" customWidth="1"/>
    <col min="12" max="13" width="4.75390625" style="0" customWidth="1"/>
    <col min="14" max="14" width="4.375" style="0" customWidth="1"/>
    <col min="15" max="16" width="4.625" style="0" customWidth="1"/>
    <col min="17" max="17" width="4.75390625" style="0" customWidth="1"/>
    <col min="18" max="18" width="5.00390625" style="0" customWidth="1"/>
    <col min="19" max="20" width="4.75390625" style="0" customWidth="1"/>
    <col min="21" max="21" width="4.625" style="0" customWidth="1"/>
    <col min="22" max="22" width="4.75390625" style="0" customWidth="1"/>
    <col min="23" max="25" width="5.25390625" style="0" customWidth="1"/>
    <col min="26" max="26" width="26.875" style="0" customWidth="1"/>
    <col min="27" max="27" width="21.25390625" style="0" customWidth="1"/>
    <col min="28" max="28" width="24.875" style="0" customWidth="1"/>
    <col min="29" max="29" width="31.25390625" style="0" bestFit="1" customWidth="1"/>
  </cols>
  <sheetData>
    <row r="1" spans="1:25" s="1" customFormat="1" ht="12.75" customHeight="1">
      <c r="A1" s="78" t="s">
        <v>145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s="1" customFormat="1" ht="11.25">
      <c r="A2" s="80" t="s">
        <v>67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s="1" customFormat="1" ht="13.5" customHeight="1">
      <c r="A3" s="84" t="s">
        <v>0</v>
      </c>
      <c r="B3" s="84" t="s">
        <v>1</v>
      </c>
      <c r="C3" s="85" t="s">
        <v>18</v>
      </c>
      <c r="D3" s="86" t="s">
        <v>4</v>
      </c>
      <c r="E3" s="86"/>
      <c r="F3" s="86"/>
      <c r="G3" s="86"/>
      <c r="H3" s="84" t="s">
        <v>6</v>
      </c>
      <c r="I3" s="84"/>
      <c r="J3" s="84"/>
      <c r="K3" s="84"/>
      <c r="L3" s="84"/>
      <c r="M3" s="84"/>
      <c r="N3" s="84" t="s">
        <v>7</v>
      </c>
      <c r="O3" s="84"/>
      <c r="P3" s="84"/>
      <c r="Q3" s="84"/>
      <c r="R3" s="84"/>
      <c r="S3" s="84"/>
      <c r="T3" s="84" t="s">
        <v>8</v>
      </c>
      <c r="U3" s="84"/>
      <c r="V3" s="84"/>
      <c r="W3" s="84"/>
      <c r="X3" s="84"/>
      <c r="Y3" s="84"/>
    </row>
    <row r="4" spans="1:25" s="1" customFormat="1" ht="12" customHeight="1">
      <c r="A4" s="84"/>
      <c r="B4" s="84"/>
      <c r="C4" s="85"/>
      <c r="D4" s="87" t="s">
        <v>2</v>
      </c>
      <c r="E4" s="87" t="s">
        <v>3</v>
      </c>
      <c r="F4" s="87" t="s">
        <v>9</v>
      </c>
      <c r="G4" s="88" t="s">
        <v>5</v>
      </c>
      <c r="H4" s="81" t="s">
        <v>10</v>
      </c>
      <c r="I4" s="82"/>
      <c r="J4" s="83"/>
      <c r="K4" s="81" t="s">
        <v>11</v>
      </c>
      <c r="L4" s="82"/>
      <c r="M4" s="83"/>
      <c r="N4" s="81" t="s">
        <v>12</v>
      </c>
      <c r="O4" s="82"/>
      <c r="P4" s="83"/>
      <c r="Q4" s="81" t="s">
        <v>13</v>
      </c>
      <c r="R4" s="82"/>
      <c r="S4" s="83"/>
      <c r="T4" s="81" t="s">
        <v>14</v>
      </c>
      <c r="U4" s="82"/>
      <c r="V4" s="83"/>
      <c r="W4" s="81" t="s">
        <v>15</v>
      </c>
      <c r="X4" s="82"/>
      <c r="Y4" s="83"/>
    </row>
    <row r="5" spans="1:25" s="1" customFormat="1" ht="24" customHeight="1">
      <c r="A5" s="84"/>
      <c r="B5" s="84"/>
      <c r="C5" s="85"/>
      <c r="D5" s="87"/>
      <c r="E5" s="87"/>
      <c r="F5" s="87"/>
      <c r="G5" s="88"/>
      <c r="H5" s="2" t="s">
        <v>3</v>
      </c>
      <c r="I5" s="15" t="s">
        <v>50</v>
      </c>
      <c r="J5" s="3" t="s">
        <v>69</v>
      </c>
      <c r="K5" s="2" t="s">
        <v>3</v>
      </c>
      <c r="L5" s="15" t="s">
        <v>50</v>
      </c>
      <c r="M5" s="3" t="s">
        <v>69</v>
      </c>
      <c r="N5" s="2" t="s">
        <v>3</v>
      </c>
      <c r="O5" s="15" t="s">
        <v>50</v>
      </c>
      <c r="P5" s="3" t="s">
        <v>69</v>
      </c>
      <c r="Q5" s="2" t="s">
        <v>3</v>
      </c>
      <c r="R5" s="15" t="s">
        <v>50</v>
      </c>
      <c r="S5" s="3" t="s">
        <v>69</v>
      </c>
      <c r="T5" s="2" t="s">
        <v>3</v>
      </c>
      <c r="U5" s="15" t="s">
        <v>50</v>
      </c>
      <c r="V5" s="3" t="s">
        <v>69</v>
      </c>
      <c r="W5" s="2" t="s">
        <v>3</v>
      </c>
      <c r="X5" s="15" t="s">
        <v>50</v>
      </c>
      <c r="Y5" s="3" t="s">
        <v>69</v>
      </c>
    </row>
    <row r="6" spans="1:25" s="1" customFormat="1" ht="11.25">
      <c r="A6" s="21"/>
      <c r="B6" s="22" t="s">
        <v>19</v>
      </c>
      <c r="C6" s="21"/>
      <c r="D6" s="21"/>
      <c r="E6" s="21"/>
      <c r="F6" s="21"/>
      <c r="G6" s="23"/>
      <c r="H6" s="24"/>
      <c r="I6" s="21"/>
      <c r="J6" s="25"/>
      <c r="K6" s="24"/>
      <c r="L6" s="21"/>
      <c r="M6" s="25"/>
      <c r="N6" s="24"/>
      <c r="O6" s="21"/>
      <c r="P6" s="25"/>
      <c r="Q6" s="24"/>
      <c r="R6" s="21"/>
      <c r="S6" s="25"/>
      <c r="T6" s="24"/>
      <c r="U6" s="21"/>
      <c r="V6" s="25"/>
      <c r="W6" s="24"/>
      <c r="X6" s="21"/>
      <c r="Y6" s="25"/>
    </row>
    <row r="7" spans="1:25" s="1" customFormat="1" ht="11.25">
      <c r="A7" s="26">
        <v>1</v>
      </c>
      <c r="B7" s="26" t="s">
        <v>59</v>
      </c>
      <c r="C7" s="26" t="s">
        <v>75</v>
      </c>
      <c r="D7" s="14">
        <f>H7+I7+K7+L7+N7+O7+Q7+R7+T7+U7+W7+X7</f>
        <v>120</v>
      </c>
      <c r="E7" s="14">
        <f aca="true" t="shared" si="0" ref="E7:F11">H7+K7+N7+Q7+T7+W7</f>
        <v>0</v>
      </c>
      <c r="F7" s="14">
        <f t="shared" si="0"/>
        <v>120</v>
      </c>
      <c r="G7" s="28"/>
      <c r="H7" s="29"/>
      <c r="I7" s="26">
        <v>30</v>
      </c>
      <c r="J7" s="30">
        <v>1</v>
      </c>
      <c r="K7" s="29"/>
      <c r="L7" s="26">
        <v>30</v>
      </c>
      <c r="M7" s="30">
        <v>1</v>
      </c>
      <c r="N7" s="29"/>
      <c r="O7" s="26">
        <v>30</v>
      </c>
      <c r="P7" s="30">
        <v>1</v>
      </c>
      <c r="Q7" s="29"/>
      <c r="R7" s="26">
        <v>30</v>
      </c>
      <c r="S7" s="30">
        <v>2</v>
      </c>
      <c r="T7" s="29"/>
      <c r="U7" s="26"/>
      <c r="V7" s="30"/>
      <c r="W7" s="29"/>
      <c r="X7" s="26"/>
      <c r="Y7" s="30"/>
    </row>
    <row r="8" spans="1:25" s="1" customFormat="1" ht="11.25">
      <c r="A8" s="26">
        <v>2</v>
      </c>
      <c r="B8" s="26" t="s">
        <v>66</v>
      </c>
      <c r="C8" s="26" t="s">
        <v>34</v>
      </c>
      <c r="D8" s="14">
        <f>H8+I8+K8+L8+N8+O8+Q8+R8+T8+U8+W8+X8</f>
        <v>60</v>
      </c>
      <c r="E8" s="14">
        <f t="shared" si="0"/>
        <v>30</v>
      </c>
      <c r="F8" s="14">
        <f t="shared" si="0"/>
        <v>30</v>
      </c>
      <c r="G8" s="28"/>
      <c r="H8" s="29"/>
      <c r="I8" s="26"/>
      <c r="J8" s="30"/>
      <c r="K8" s="29"/>
      <c r="L8" s="26"/>
      <c r="M8" s="30"/>
      <c r="N8" s="29"/>
      <c r="O8" s="26"/>
      <c r="P8" s="30"/>
      <c r="Q8" s="29"/>
      <c r="R8" s="26"/>
      <c r="S8" s="30"/>
      <c r="T8" s="29"/>
      <c r="U8" s="26"/>
      <c r="V8" s="30"/>
      <c r="W8" s="29">
        <v>30</v>
      </c>
      <c r="X8" s="26">
        <v>30</v>
      </c>
      <c r="Y8" s="30">
        <v>3</v>
      </c>
    </row>
    <row r="9" spans="1:25" s="1" customFormat="1" ht="11.25">
      <c r="A9" s="26">
        <v>3</v>
      </c>
      <c r="B9" s="26" t="s">
        <v>16</v>
      </c>
      <c r="C9" s="26" t="s">
        <v>35</v>
      </c>
      <c r="D9" s="14">
        <f>H9+I9+K9+L9+N9+O9+Q9+R9+T9+U9+W9+X9</f>
        <v>60</v>
      </c>
      <c r="E9" s="14">
        <f t="shared" si="0"/>
        <v>0</v>
      </c>
      <c r="F9" s="14">
        <f t="shared" si="0"/>
        <v>60</v>
      </c>
      <c r="G9" s="28"/>
      <c r="H9" s="29"/>
      <c r="I9" s="26">
        <v>30</v>
      </c>
      <c r="J9" s="30">
        <v>1</v>
      </c>
      <c r="K9" s="29"/>
      <c r="L9" s="26">
        <v>30</v>
      </c>
      <c r="M9" s="30">
        <v>1</v>
      </c>
      <c r="N9" s="29"/>
      <c r="O9" s="26"/>
      <c r="P9" s="30"/>
      <c r="Q9" s="29"/>
      <c r="R9" s="26"/>
      <c r="S9" s="30"/>
      <c r="T9" s="29"/>
      <c r="U9" s="26"/>
      <c r="V9" s="30"/>
      <c r="W9" s="29"/>
      <c r="X9" s="26"/>
      <c r="Y9" s="30"/>
    </row>
    <row r="10" spans="1:25" s="1" customFormat="1" ht="11.25">
      <c r="A10" s="26">
        <v>4</v>
      </c>
      <c r="B10" s="26" t="s">
        <v>22</v>
      </c>
      <c r="C10" s="26" t="s">
        <v>36</v>
      </c>
      <c r="D10" s="14">
        <f>H10+I10+K10+L10+N10+O10+Q10+R10+T10+U10+W10+X10</f>
        <v>30</v>
      </c>
      <c r="E10" s="14">
        <f t="shared" si="0"/>
        <v>0</v>
      </c>
      <c r="F10" s="14"/>
      <c r="G10" s="28">
        <v>30</v>
      </c>
      <c r="H10" s="29"/>
      <c r="I10" s="26">
        <v>30</v>
      </c>
      <c r="J10" s="30">
        <v>2</v>
      </c>
      <c r="K10" s="29"/>
      <c r="L10" s="26"/>
      <c r="M10" s="30"/>
      <c r="N10" s="29"/>
      <c r="O10" s="26"/>
      <c r="P10" s="30"/>
      <c r="Q10" s="29"/>
      <c r="R10" s="26"/>
      <c r="S10" s="30"/>
      <c r="T10" s="29"/>
      <c r="U10" s="26"/>
      <c r="V10" s="30"/>
      <c r="W10" s="29"/>
      <c r="X10" s="26"/>
      <c r="Y10" s="30"/>
    </row>
    <row r="11" spans="1:25" s="1" customFormat="1" ht="11.25">
      <c r="A11" s="26">
        <v>5</v>
      </c>
      <c r="B11" s="1" t="s">
        <v>47</v>
      </c>
      <c r="C11" s="26" t="s">
        <v>44</v>
      </c>
      <c r="D11" s="14">
        <f>H11+I11+K11+L11+N11+O11+Q11+R11+T11+U11+W11+X11</f>
        <v>5</v>
      </c>
      <c r="E11" s="14">
        <f t="shared" si="0"/>
        <v>5</v>
      </c>
      <c r="F11" s="14">
        <f t="shared" si="0"/>
        <v>0</v>
      </c>
      <c r="G11" s="28"/>
      <c r="H11" s="29"/>
      <c r="I11" s="26"/>
      <c r="J11" s="30"/>
      <c r="K11" s="29"/>
      <c r="L11" s="26"/>
      <c r="M11" s="30"/>
      <c r="N11" s="29"/>
      <c r="O11" s="26"/>
      <c r="P11" s="30"/>
      <c r="Q11" s="29"/>
      <c r="R11" s="26"/>
      <c r="S11" s="30"/>
      <c r="T11" s="29"/>
      <c r="U11" s="26"/>
      <c r="V11" s="30"/>
      <c r="W11" s="29">
        <v>5</v>
      </c>
      <c r="X11" s="26"/>
      <c r="Y11" s="30"/>
    </row>
    <row r="12" spans="1:25" s="1" customFormat="1" ht="11.25">
      <c r="A12" s="21"/>
      <c r="B12" s="22" t="s">
        <v>68</v>
      </c>
      <c r="C12" s="21"/>
      <c r="D12" s="21"/>
      <c r="E12" s="21"/>
      <c r="F12" s="21"/>
      <c r="G12" s="23"/>
      <c r="H12" s="24"/>
      <c r="I12" s="21"/>
      <c r="J12" s="25"/>
      <c r="K12" s="24"/>
      <c r="L12" s="21"/>
      <c r="M12" s="25"/>
      <c r="N12" s="24"/>
      <c r="O12" s="21"/>
      <c r="P12" s="25"/>
      <c r="Q12" s="24"/>
      <c r="R12" s="21"/>
      <c r="S12" s="25"/>
      <c r="T12" s="24"/>
      <c r="U12" s="21"/>
      <c r="V12" s="25"/>
      <c r="W12" s="24"/>
      <c r="X12" s="21"/>
      <c r="Y12" s="25"/>
    </row>
    <row r="13" spans="1:25" s="1" customFormat="1" ht="11.25">
      <c r="A13" s="26">
        <v>1</v>
      </c>
      <c r="B13" s="26" t="s">
        <v>17</v>
      </c>
      <c r="C13" s="26" t="s">
        <v>37</v>
      </c>
      <c r="D13" s="14">
        <f aca="true" t="shared" si="1" ref="D13:D20">H13+I13+K13+L13+N13+O13+Q13+R13+T13+U13+W13+X13</f>
        <v>60</v>
      </c>
      <c r="E13" s="14">
        <f aca="true" t="shared" si="2" ref="E13:F20">H13+K13+N13+Q13+T13+W13</f>
        <v>30</v>
      </c>
      <c r="F13" s="14">
        <f t="shared" si="2"/>
        <v>30</v>
      </c>
      <c r="G13" s="28"/>
      <c r="H13" s="29">
        <v>30</v>
      </c>
      <c r="I13" s="26">
        <v>30</v>
      </c>
      <c r="J13" s="30">
        <v>7</v>
      </c>
      <c r="K13" s="29"/>
      <c r="L13" s="26"/>
      <c r="M13" s="30"/>
      <c r="N13" s="29"/>
      <c r="O13" s="26"/>
      <c r="P13" s="30"/>
      <c r="Q13" s="29"/>
      <c r="R13" s="26"/>
      <c r="S13" s="30"/>
      <c r="T13" s="29"/>
      <c r="U13" s="26"/>
      <c r="V13" s="30"/>
      <c r="W13" s="29"/>
      <c r="X13" s="26"/>
      <c r="Y13" s="30"/>
    </row>
    <row r="14" spans="1:25" s="1" customFormat="1" ht="11.25">
      <c r="A14" s="26">
        <v>2</v>
      </c>
      <c r="B14" s="26" t="s">
        <v>51</v>
      </c>
      <c r="C14" s="26" t="s">
        <v>77</v>
      </c>
      <c r="D14" s="14">
        <f t="shared" si="1"/>
        <v>330</v>
      </c>
      <c r="E14" s="14">
        <f t="shared" si="2"/>
        <v>165</v>
      </c>
      <c r="F14" s="14">
        <f t="shared" si="2"/>
        <v>165</v>
      </c>
      <c r="G14" s="28"/>
      <c r="H14" s="29">
        <v>45</v>
      </c>
      <c r="I14" s="26">
        <v>45</v>
      </c>
      <c r="J14" s="30">
        <v>10</v>
      </c>
      <c r="K14" s="29">
        <v>45</v>
      </c>
      <c r="L14" s="26">
        <v>45</v>
      </c>
      <c r="M14" s="30">
        <v>10</v>
      </c>
      <c r="N14" s="29">
        <v>45</v>
      </c>
      <c r="O14" s="26">
        <v>45</v>
      </c>
      <c r="P14" s="30">
        <v>9</v>
      </c>
      <c r="Q14" s="29">
        <v>30</v>
      </c>
      <c r="R14" s="26">
        <v>30</v>
      </c>
      <c r="S14" s="30">
        <v>6</v>
      </c>
      <c r="T14" s="29"/>
      <c r="U14" s="26"/>
      <c r="V14" s="30"/>
      <c r="W14" s="29"/>
      <c r="X14" s="26"/>
      <c r="Y14" s="30"/>
    </row>
    <row r="15" spans="1:25" s="1" customFormat="1" ht="11.25">
      <c r="A15" s="26">
        <v>3</v>
      </c>
      <c r="B15" s="26" t="s">
        <v>27</v>
      </c>
      <c r="C15" s="26" t="s">
        <v>37</v>
      </c>
      <c r="D15" s="14">
        <f t="shared" si="1"/>
        <v>90</v>
      </c>
      <c r="E15" s="14">
        <f t="shared" si="2"/>
        <v>45</v>
      </c>
      <c r="F15" s="14">
        <f t="shared" si="2"/>
        <v>45</v>
      </c>
      <c r="G15" s="28"/>
      <c r="H15" s="29">
        <v>45</v>
      </c>
      <c r="I15" s="26">
        <v>45</v>
      </c>
      <c r="J15" s="30">
        <v>9</v>
      </c>
      <c r="K15" s="29"/>
      <c r="L15" s="26"/>
      <c r="M15" s="30"/>
      <c r="N15" s="29"/>
      <c r="O15" s="26"/>
      <c r="P15" s="30"/>
      <c r="Q15" s="29"/>
      <c r="R15" s="26"/>
      <c r="S15" s="30"/>
      <c r="T15" s="29"/>
      <c r="U15" s="26"/>
      <c r="V15" s="30"/>
      <c r="W15" s="29"/>
      <c r="X15" s="26"/>
      <c r="Y15" s="30"/>
    </row>
    <row r="16" spans="1:25" s="1" customFormat="1" ht="11.25">
      <c r="A16" s="26">
        <v>4</v>
      </c>
      <c r="B16" s="26" t="s">
        <v>48</v>
      </c>
      <c r="C16" s="26" t="s">
        <v>38</v>
      </c>
      <c r="D16" s="14">
        <f t="shared" si="1"/>
        <v>90</v>
      </c>
      <c r="E16" s="14">
        <f t="shared" si="2"/>
        <v>45</v>
      </c>
      <c r="F16" s="14">
        <f t="shared" si="2"/>
        <v>45</v>
      </c>
      <c r="G16" s="28"/>
      <c r="H16" s="29"/>
      <c r="I16" s="26"/>
      <c r="J16" s="30"/>
      <c r="K16" s="29">
        <v>45</v>
      </c>
      <c r="L16" s="26">
        <v>45</v>
      </c>
      <c r="M16" s="30">
        <v>9</v>
      </c>
      <c r="N16" s="29"/>
      <c r="O16" s="26"/>
      <c r="P16" s="30"/>
      <c r="Q16" s="29"/>
      <c r="R16" s="26"/>
      <c r="S16" s="30"/>
      <c r="T16" s="29"/>
      <c r="U16" s="26"/>
      <c r="V16" s="30"/>
      <c r="W16" s="29"/>
      <c r="X16" s="26"/>
      <c r="Y16" s="30"/>
    </row>
    <row r="17" spans="1:25" s="1" customFormat="1" ht="11.25">
      <c r="A17" s="26">
        <v>4</v>
      </c>
      <c r="B17" s="26" t="s">
        <v>65</v>
      </c>
      <c r="C17" s="26" t="s">
        <v>39</v>
      </c>
      <c r="D17" s="14">
        <f t="shared" si="1"/>
        <v>30</v>
      </c>
      <c r="E17" s="14">
        <f t="shared" si="2"/>
        <v>15</v>
      </c>
      <c r="F17" s="14">
        <f t="shared" si="2"/>
        <v>15</v>
      </c>
      <c r="G17" s="28"/>
      <c r="H17" s="29"/>
      <c r="I17" s="26"/>
      <c r="J17" s="30"/>
      <c r="K17" s="29"/>
      <c r="L17" s="26"/>
      <c r="M17" s="30"/>
      <c r="N17" s="29">
        <v>15</v>
      </c>
      <c r="O17" s="26">
        <v>15</v>
      </c>
      <c r="P17" s="30">
        <v>3</v>
      </c>
      <c r="Q17" s="29"/>
      <c r="R17" s="26"/>
      <c r="S17" s="30"/>
      <c r="T17" s="29"/>
      <c r="U17" s="26"/>
      <c r="V17" s="30"/>
      <c r="W17" s="29"/>
      <c r="X17" s="26"/>
      <c r="Y17" s="30"/>
    </row>
    <row r="18" spans="1:25" s="1" customFormat="1" ht="11.25">
      <c r="A18" s="26">
        <v>5</v>
      </c>
      <c r="B18" s="26" t="s">
        <v>52</v>
      </c>
      <c r="C18" s="26" t="s">
        <v>41</v>
      </c>
      <c r="D18" s="14">
        <f t="shared" si="1"/>
        <v>90</v>
      </c>
      <c r="E18" s="14">
        <f t="shared" si="2"/>
        <v>45</v>
      </c>
      <c r="F18" s="14">
        <f t="shared" si="2"/>
        <v>45</v>
      </c>
      <c r="G18" s="28"/>
      <c r="H18" s="29"/>
      <c r="I18" s="26"/>
      <c r="J18" s="30"/>
      <c r="K18" s="29"/>
      <c r="L18" s="26"/>
      <c r="M18" s="30"/>
      <c r="N18" s="29"/>
      <c r="O18" s="26"/>
      <c r="P18" s="30"/>
      <c r="Q18" s="29"/>
      <c r="R18" s="26"/>
      <c r="S18" s="30"/>
      <c r="T18" s="29">
        <v>45</v>
      </c>
      <c r="U18" s="26">
        <v>45</v>
      </c>
      <c r="V18" s="30">
        <v>9</v>
      </c>
      <c r="W18" s="29"/>
      <c r="X18" s="26"/>
      <c r="Y18" s="30"/>
    </row>
    <row r="19" spans="1:25" s="1" customFormat="1" ht="21.75" customHeight="1">
      <c r="A19" s="26">
        <v>6</v>
      </c>
      <c r="B19" s="32" t="s">
        <v>76</v>
      </c>
      <c r="C19" s="26" t="s">
        <v>40</v>
      </c>
      <c r="D19" s="14">
        <f t="shared" si="1"/>
        <v>120</v>
      </c>
      <c r="E19" s="14">
        <f t="shared" si="2"/>
        <v>60</v>
      </c>
      <c r="F19" s="14">
        <f t="shared" si="2"/>
        <v>60</v>
      </c>
      <c r="G19" s="28"/>
      <c r="H19" s="29"/>
      <c r="I19" s="26"/>
      <c r="J19" s="30"/>
      <c r="K19" s="29"/>
      <c r="L19" s="26"/>
      <c r="M19" s="30"/>
      <c r="N19" s="29">
        <v>30</v>
      </c>
      <c r="O19" s="26">
        <v>30</v>
      </c>
      <c r="P19" s="30">
        <v>6</v>
      </c>
      <c r="Q19" s="29">
        <v>30</v>
      </c>
      <c r="R19" s="26">
        <v>30</v>
      </c>
      <c r="S19" s="30">
        <v>6</v>
      </c>
      <c r="T19" s="29"/>
      <c r="U19" s="26"/>
      <c r="V19" s="30"/>
      <c r="W19" s="29"/>
      <c r="X19" s="26"/>
      <c r="Y19" s="30"/>
    </row>
    <row r="20" spans="1:25" s="1" customFormat="1" ht="11.25">
      <c r="A20" s="26">
        <v>7</v>
      </c>
      <c r="B20" s="26" t="s">
        <v>49</v>
      </c>
      <c r="C20" s="26" t="s">
        <v>53</v>
      </c>
      <c r="D20" s="14">
        <f t="shared" si="1"/>
        <v>105</v>
      </c>
      <c r="E20" s="14">
        <f t="shared" si="2"/>
        <v>30</v>
      </c>
      <c r="F20" s="14"/>
      <c r="G20" s="28">
        <v>75</v>
      </c>
      <c r="H20" s="29"/>
      <c r="I20" s="26"/>
      <c r="J20" s="30"/>
      <c r="K20" s="29">
        <v>30</v>
      </c>
      <c r="L20" s="26">
        <v>45</v>
      </c>
      <c r="M20" s="30">
        <v>9</v>
      </c>
      <c r="N20" s="29">
        <v>0</v>
      </c>
      <c r="O20" s="26">
        <v>30</v>
      </c>
      <c r="P20" s="30">
        <v>3</v>
      </c>
      <c r="Q20" s="29"/>
      <c r="R20" s="26"/>
      <c r="S20" s="30"/>
      <c r="T20" s="29"/>
      <c r="U20" s="26"/>
      <c r="V20" s="30"/>
      <c r="W20" s="29"/>
      <c r="X20" s="26"/>
      <c r="Y20" s="30"/>
    </row>
    <row r="21" spans="1:25" s="1" customFormat="1" ht="11.25">
      <c r="A21" s="21"/>
      <c r="B21" s="22" t="s">
        <v>73</v>
      </c>
      <c r="C21" s="22"/>
      <c r="D21" s="22"/>
      <c r="E21" s="22"/>
      <c r="F21" s="22"/>
      <c r="G21" s="61"/>
      <c r="H21" s="62"/>
      <c r="I21" s="63"/>
      <c r="J21" s="64"/>
      <c r="K21" s="62"/>
      <c r="L21" s="63"/>
      <c r="M21" s="64"/>
      <c r="N21" s="62"/>
      <c r="O21" s="63"/>
      <c r="P21" s="64"/>
      <c r="Q21" s="62"/>
      <c r="R21" s="63"/>
      <c r="S21" s="64"/>
      <c r="T21" s="62"/>
      <c r="U21" s="63"/>
      <c r="V21" s="64"/>
      <c r="W21" s="62"/>
      <c r="X21" s="63"/>
      <c r="Y21" s="64"/>
    </row>
    <row r="22" spans="1:25" s="4" customFormat="1" ht="11.25">
      <c r="A22" s="27">
        <v>1</v>
      </c>
      <c r="B22" s="27" t="s">
        <v>78</v>
      </c>
      <c r="C22" s="27" t="s">
        <v>42</v>
      </c>
      <c r="D22" s="14">
        <f>H22+I22+K22+L22+N22+O22+Q22+R22+T22+U22+W22+X22</f>
        <v>30</v>
      </c>
      <c r="E22" s="14">
        <f aca="true" t="shared" si="3" ref="E22:F24">H22+K22+N22+Q22+T22+W22</f>
        <v>15</v>
      </c>
      <c r="F22" s="14">
        <f t="shared" si="3"/>
        <v>15</v>
      </c>
      <c r="G22" s="28"/>
      <c r="H22" s="42"/>
      <c r="I22" s="45"/>
      <c r="J22" s="43"/>
      <c r="K22" s="42"/>
      <c r="L22" s="45"/>
      <c r="M22" s="43"/>
      <c r="N22" s="42"/>
      <c r="O22" s="45"/>
      <c r="P22" s="43"/>
      <c r="Q22" s="42">
        <v>15</v>
      </c>
      <c r="R22" s="45">
        <v>15</v>
      </c>
      <c r="S22" s="43">
        <v>3</v>
      </c>
      <c r="T22" s="42"/>
      <c r="U22" s="45"/>
      <c r="V22" s="43"/>
      <c r="W22" s="42"/>
      <c r="X22" s="45"/>
      <c r="Y22" s="43"/>
    </row>
    <row r="23" spans="1:25" s="4" customFormat="1" ht="11.25">
      <c r="A23" s="27">
        <v>2</v>
      </c>
      <c r="B23" s="13" t="s">
        <v>32</v>
      </c>
      <c r="C23" s="27" t="s">
        <v>40</v>
      </c>
      <c r="D23" s="14">
        <f>H23+I23+K23+L23+N23+O23+Q23+R23+T23+U23+W23+X23</f>
        <v>30</v>
      </c>
      <c r="E23" s="14">
        <f t="shared" si="3"/>
        <v>15</v>
      </c>
      <c r="F23" s="14">
        <f t="shared" si="3"/>
        <v>15</v>
      </c>
      <c r="G23" s="28"/>
      <c r="H23" s="42"/>
      <c r="I23" s="45"/>
      <c r="J23" s="43"/>
      <c r="K23" s="42"/>
      <c r="L23" s="45"/>
      <c r="M23" s="43"/>
      <c r="N23" s="10"/>
      <c r="O23" s="12"/>
      <c r="P23" s="11"/>
      <c r="Q23" s="10">
        <v>15</v>
      </c>
      <c r="R23" s="12">
        <v>15</v>
      </c>
      <c r="S23" s="11">
        <v>3</v>
      </c>
      <c r="T23" s="10"/>
      <c r="U23" s="12"/>
      <c r="V23" s="11"/>
      <c r="W23" s="10"/>
      <c r="X23" s="12"/>
      <c r="Y23" s="11"/>
    </row>
    <row r="24" spans="1:25" s="4" customFormat="1" ht="11.25">
      <c r="A24" s="27">
        <v>3</v>
      </c>
      <c r="B24" s="13" t="s">
        <v>55</v>
      </c>
      <c r="C24" s="27" t="s">
        <v>41</v>
      </c>
      <c r="D24" s="14">
        <f>H24+I24+K24+L24+N24+O24+Q24+R24+T24+U24+W24+X24</f>
        <v>30</v>
      </c>
      <c r="E24" s="14">
        <f t="shared" si="3"/>
        <v>15</v>
      </c>
      <c r="F24" s="14">
        <f t="shared" si="3"/>
        <v>15</v>
      </c>
      <c r="G24" s="28"/>
      <c r="H24" s="42"/>
      <c r="I24" s="45"/>
      <c r="J24" s="43"/>
      <c r="K24" s="42"/>
      <c r="L24" s="45"/>
      <c r="M24" s="43"/>
      <c r="N24" s="10"/>
      <c r="O24" s="12"/>
      <c r="P24" s="11"/>
      <c r="Q24" s="10"/>
      <c r="R24" s="12"/>
      <c r="S24" s="11"/>
      <c r="T24" s="10">
        <v>15</v>
      </c>
      <c r="U24" s="12">
        <v>15</v>
      </c>
      <c r="V24" s="11">
        <v>3</v>
      </c>
      <c r="W24" s="10"/>
      <c r="X24" s="12"/>
      <c r="Y24" s="11"/>
    </row>
    <row r="25" spans="1:25" s="4" customFormat="1" ht="11.25">
      <c r="A25" s="31">
        <v>4</v>
      </c>
      <c r="B25" s="36" t="s">
        <v>72</v>
      </c>
      <c r="C25" s="31" t="s">
        <v>57</v>
      </c>
      <c r="D25" s="14">
        <f>H25+I25+K25+L25+N25+O25+Q25+R25+T25+U25+W25+X25</f>
        <v>45</v>
      </c>
      <c r="E25" s="27">
        <f>H25+K25+N25+Q25+T25+W25</f>
        <v>0</v>
      </c>
      <c r="F25" s="27">
        <f>J25+M25+P25+S25+V25+Y25</f>
        <v>12</v>
      </c>
      <c r="G25" s="28"/>
      <c r="H25" s="29"/>
      <c r="I25" s="44"/>
      <c r="J25" s="30"/>
      <c r="K25" s="29"/>
      <c r="L25" s="44"/>
      <c r="M25" s="30"/>
      <c r="N25" s="29"/>
      <c r="O25" s="44"/>
      <c r="P25" s="30"/>
      <c r="Q25" s="29"/>
      <c r="R25" s="44"/>
      <c r="S25" s="30"/>
      <c r="T25" s="29"/>
      <c r="U25" s="44">
        <v>15</v>
      </c>
      <c r="V25" s="30">
        <v>2</v>
      </c>
      <c r="W25" s="29"/>
      <c r="X25" s="44">
        <v>30</v>
      </c>
      <c r="Y25" s="30">
        <v>10</v>
      </c>
    </row>
    <row r="26" spans="1:25" s="1" customFormat="1" ht="11.25">
      <c r="A26" s="21"/>
      <c r="B26" s="22" t="s">
        <v>74</v>
      </c>
      <c r="C26" s="21"/>
      <c r="D26" s="21"/>
      <c r="E26" s="21"/>
      <c r="F26" s="21"/>
      <c r="G26" s="23"/>
      <c r="H26" s="24"/>
      <c r="I26" s="65"/>
      <c r="J26" s="25"/>
      <c r="K26" s="24"/>
      <c r="L26" s="65"/>
      <c r="M26" s="25"/>
      <c r="N26" s="24"/>
      <c r="O26" s="65"/>
      <c r="P26" s="25"/>
      <c r="Q26" s="24"/>
      <c r="R26" s="65"/>
      <c r="S26" s="25"/>
      <c r="T26" s="24"/>
      <c r="U26" s="65"/>
      <c r="V26" s="25"/>
      <c r="W26" s="24"/>
      <c r="X26" s="65"/>
      <c r="Y26" s="25"/>
    </row>
    <row r="27" spans="1:25" s="4" customFormat="1" ht="11.25">
      <c r="A27" s="17">
        <v>1</v>
      </c>
      <c r="B27" s="17" t="s">
        <v>28</v>
      </c>
      <c r="C27" s="17" t="s">
        <v>38</v>
      </c>
      <c r="D27" s="6">
        <f aca="true" t="shared" si="4" ref="D27:D32">H27+I27+K27+L27+N27+O27+Q27+R27+T27+U27+W27+X27</f>
        <v>60</v>
      </c>
      <c r="E27" s="6">
        <f aca="true" t="shared" si="5" ref="E27:F32">H27+K27+N27+Q27+T27+W27</f>
        <v>30</v>
      </c>
      <c r="F27" s="6">
        <f t="shared" si="5"/>
        <v>30</v>
      </c>
      <c r="G27" s="18"/>
      <c r="H27" s="19"/>
      <c r="I27" s="51"/>
      <c r="J27" s="20"/>
      <c r="K27" s="19">
        <v>30</v>
      </c>
      <c r="L27" s="51">
        <v>30</v>
      </c>
      <c r="M27" s="20">
        <v>3</v>
      </c>
      <c r="N27" s="19"/>
      <c r="O27" s="51"/>
      <c r="P27" s="20"/>
      <c r="Q27" s="7"/>
      <c r="R27" s="8"/>
      <c r="S27" s="9"/>
      <c r="T27" s="7"/>
      <c r="U27" s="8"/>
      <c r="V27" s="9"/>
      <c r="W27" s="7"/>
      <c r="X27" s="8"/>
      <c r="Y27" s="9"/>
    </row>
    <row r="28" spans="1:25" s="4" customFormat="1" ht="11.25">
      <c r="A28" s="17">
        <v>2</v>
      </c>
      <c r="B28" s="17" t="s">
        <v>29</v>
      </c>
      <c r="C28" s="17" t="s">
        <v>39</v>
      </c>
      <c r="D28" s="6">
        <f t="shared" si="4"/>
        <v>60</v>
      </c>
      <c r="E28" s="6">
        <f t="shared" si="5"/>
        <v>30</v>
      </c>
      <c r="F28" s="6">
        <f t="shared" si="5"/>
        <v>30</v>
      </c>
      <c r="G28" s="18"/>
      <c r="H28" s="19"/>
      <c r="I28" s="51"/>
      <c r="J28" s="20"/>
      <c r="K28" s="19"/>
      <c r="L28" s="51"/>
      <c r="M28" s="20"/>
      <c r="N28" s="19">
        <v>30</v>
      </c>
      <c r="O28" s="51">
        <v>30</v>
      </c>
      <c r="P28" s="20">
        <v>3</v>
      </c>
      <c r="Q28" s="7"/>
      <c r="R28" s="8"/>
      <c r="S28" s="9"/>
      <c r="T28" s="7"/>
      <c r="U28" s="8"/>
      <c r="V28" s="9"/>
      <c r="W28" s="7"/>
      <c r="X28" s="8"/>
      <c r="Y28" s="9"/>
    </row>
    <row r="29" spans="1:25" s="4" customFormat="1" ht="11.25">
      <c r="A29" s="17">
        <v>3</v>
      </c>
      <c r="B29" s="17" t="s">
        <v>30</v>
      </c>
      <c r="C29" s="17" t="s">
        <v>41</v>
      </c>
      <c r="D29" s="6">
        <f t="shared" si="4"/>
        <v>150</v>
      </c>
      <c r="E29" s="6">
        <f t="shared" si="5"/>
        <v>60</v>
      </c>
      <c r="F29" s="6">
        <f t="shared" si="5"/>
        <v>90</v>
      </c>
      <c r="G29" s="18"/>
      <c r="H29" s="19"/>
      <c r="I29" s="51"/>
      <c r="J29" s="20"/>
      <c r="K29" s="19"/>
      <c r="L29" s="51"/>
      <c r="M29" s="20"/>
      <c r="N29" s="19"/>
      <c r="O29" s="51"/>
      <c r="P29" s="20"/>
      <c r="Q29" s="7">
        <v>30</v>
      </c>
      <c r="R29" s="8">
        <v>45</v>
      </c>
      <c r="S29" s="9">
        <v>4</v>
      </c>
      <c r="T29" s="7">
        <v>30</v>
      </c>
      <c r="U29" s="8">
        <v>45</v>
      </c>
      <c r="V29" s="9">
        <v>5</v>
      </c>
      <c r="W29" s="7"/>
      <c r="X29" s="8"/>
      <c r="Y29" s="9"/>
    </row>
    <row r="30" spans="1:25" s="4" customFormat="1" ht="11.25">
      <c r="A30" s="17">
        <v>4</v>
      </c>
      <c r="B30" s="16" t="s">
        <v>54</v>
      </c>
      <c r="C30" s="17" t="s">
        <v>44</v>
      </c>
      <c r="D30" s="6">
        <f t="shared" si="4"/>
        <v>25</v>
      </c>
      <c r="E30" s="6">
        <f t="shared" si="5"/>
        <v>10</v>
      </c>
      <c r="F30" s="6">
        <f t="shared" si="5"/>
        <v>15</v>
      </c>
      <c r="G30" s="18"/>
      <c r="H30" s="19"/>
      <c r="I30" s="51"/>
      <c r="J30" s="20"/>
      <c r="K30" s="19"/>
      <c r="L30" s="51"/>
      <c r="M30" s="20"/>
      <c r="N30" s="19"/>
      <c r="O30" s="51"/>
      <c r="P30" s="20"/>
      <c r="Q30" s="7"/>
      <c r="R30" s="8"/>
      <c r="S30" s="9"/>
      <c r="T30" s="7"/>
      <c r="U30" s="8"/>
      <c r="V30" s="9"/>
      <c r="W30" s="7">
        <v>10</v>
      </c>
      <c r="X30" s="8">
        <v>15</v>
      </c>
      <c r="Y30" s="9">
        <v>2</v>
      </c>
    </row>
    <row r="31" spans="1:25" s="4" customFormat="1" ht="11.25">
      <c r="A31" s="17">
        <v>5</v>
      </c>
      <c r="B31" s="16" t="s">
        <v>31</v>
      </c>
      <c r="C31" s="17" t="s">
        <v>44</v>
      </c>
      <c r="D31" s="6">
        <f t="shared" si="4"/>
        <v>30</v>
      </c>
      <c r="E31" s="6">
        <f t="shared" si="5"/>
        <v>0</v>
      </c>
      <c r="F31" s="6">
        <f t="shared" si="5"/>
        <v>30</v>
      </c>
      <c r="G31" s="18"/>
      <c r="H31" s="19"/>
      <c r="I31" s="51"/>
      <c r="J31" s="20"/>
      <c r="K31" s="19"/>
      <c r="L31" s="51"/>
      <c r="M31" s="20"/>
      <c r="N31" s="19"/>
      <c r="O31" s="51"/>
      <c r="P31" s="20"/>
      <c r="Q31" s="7"/>
      <c r="R31" s="8"/>
      <c r="S31" s="9"/>
      <c r="T31" s="7"/>
      <c r="U31" s="8"/>
      <c r="V31" s="9"/>
      <c r="W31" s="7"/>
      <c r="X31" s="8">
        <v>30</v>
      </c>
      <c r="Y31" s="9">
        <v>2</v>
      </c>
    </row>
    <row r="32" spans="1:25" s="4" customFormat="1" ht="11.25">
      <c r="A32" s="17">
        <v>6</v>
      </c>
      <c r="B32" s="16" t="s">
        <v>79</v>
      </c>
      <c r="C32" s="17" t="s">
        <v>44</v>
      </c>
      <c r="D32" s="6">
        <f t="shared" si="4"/>
        <v>5</v>
      </c>
      <c r="E32" s="6">
        <f t="shared" si="5"/>
        <v>5</v>
      </c>
      <c r="F32" s="6">
        <f t="shared" si="5"/>
        <v>0</v>
      </c>
      <c r="G32" s="18"/>
      <c r="H32" s="19"/>
      <c r="I32" s="51"/>
      <c r="J32" s="20"/>
      <c r="K32" s="19"/>
      <c r="L32" s="51"/>
      <c r="M32" s="20"/>
      <c r="N32" s="7"/>
      <c r="O32" s="8"/>
      <c r="P32" s="9"/>
      <c r="Q32" s="7"/>
      <c r="R32" s="8"/>
      <c r="S32" s="9"/>
      <c r="T32" s="7"/>
      <c r="U32" s="8"/>
      <c r="V32" s="9"/>
      <c r="W32" s="7">
        <v>5</v>
      </c>
      <c r="X32" s="8"/>
      <c r="Y32" s="9">
        <v>1</v>
      </c>
    </row>
    <row r="33" spans="1:25" s="4" customFormat="1" ht="12" thickBot="1">
      <c r="A33" s="21"/>
      <c r="B33" s="22" t="s">
        <v>120</v>
      </c>
      <c r="C33" s="21"/>
      <c r="D33" s="21"/>
      <c r="E33" s="21"/>
      <c r="F33" s="21"/>
      <c r="G33" s="23"/>
      <c r="H33" s="24"/>
      <c r="I33" s="65"/>
      <c r="J33" s="25"/>
      <c r="K33" s="24"/>
      <c r="L33" s="65"/>
      <c r="M33" s="25"/>
      <c r="N33" s="24"/>
      <c r="O33" s="65"/>
      <c r="P33" s="25"/>
      <c r="Q33" s="24"/>
      <c r="R33" s="65"/>
      <c r="S33" s="25"/>
      <c r="T33" s="24"/>
      <c r="U33" s="65"/>
      <c r="V33" s="25"/>
      <c r="W33" s="24"/>
      <c r="X33" s="65"/>
      <c r="Y33" s="25"/>
    </row>
    <row r="34" spans="1:25" s="4" customFormat="1" ht="11.25">
      <c r="A34" s="17">
        <v>1</v>
      </c>
      <c r="B34" s="75" t="s">
        <v>136</v>
      </c>
      <c r="C34" s="17" t="s">
        <v>56</v>
      </c>
      <c r="D34" s="6">
        <f>H34+I34+K34+L34+N34+O34+Q34+R34+T34+U34+W34+X34</f>
        <v>45</v>
      </c>
      <c r="E34" s="6">
        <f>H34+K34+N34+Q34+T34+W34</f>
        <v>30</v>
      </c>
      <c r="F34" s="6">
        <f>I34+L34+O34+R34+U34+X34</f>
        <v>15</v>
      </c>
      <c r="G34" s="18"/>
      <c r="H34" s="19"/>
      <c r="I34" s="51"/>
      <c r="J34" s="20"/>
      <c r="K34" s="19"/>
      <c r="L34" s="51"/>
      <c r="M34" s="20"/>
      <c r="N34" s="19">
        <v>30</v>
      </c>
      <c r="O34" s="73">
        <v>15</v>
      </c>
      <c r="P34" s="20">
        <v>4</v>
      </c>
      <c r="Q34" s="74"/>
      <c r="R34" s="73"/>
      <c r="S34" s="20"/>
      <c r="T34" s="74"/>
      <c r="U34" s="73"/>
      <c r="V34" s="20"/>
      <c r="W34" s="74"/>
      <c r="X34" s="73"/>
      <c r="Y34" s="20"/>
    </row>
    <row r="35" spans="1:25" s="4" customFormat="1" ht="11.25" customHeight="1">
      <c r="A35" s="33">
        <v>2</v>
      </c>
      <c r="B35" s="76" t="s">
        <v>137</v>
      </c>
      <c r="C35" s="33" t="s">
        <v>100</v>
      </c>
      <c r="D35" s="6">
        <f aca="true" t="shared" si="6" ref="D35:D40">H35+I35+K35+L35+N35+O35+Q35+R35+T35+U35+W35+X35</f>
        <v>90</v>
      </c>
      <c r="E35" s="6">
        <f aca="true" t="shared" si="7" ref="E35:E40">H35+K35+N35+Q35+T35+W35</f>
        <v>0</v>
      </c>
      <c r="F35" s="6">
        <f aca="true" t="shared" si="8" ref="F35:F40">I35+L35+O35+R35+U35+X35</f>
        <v>90</v>
      </c>
      <c r="G35" s="18"/>
      <c r="H35" s="34"/>
      <c r="I35" s="59"/>
      <c r="J35" s="35"/>
      <c r="K35" s="34"/>
      <c r="L35" s="59"/>
      <c r="M35" s="35"/>
      <c r="N35" s="34"/>
      <c r="O35" s="60"/>
      <c r="P35" s="35"/>
      <c r="Q35" s="58"/>
      <c r="R35" s="60">
        <v>30</v>
      </c>
      <c r="S35" s="35">
        <v>2</v>
      </c>
      <c r="T35" s="58"/>
      <c r="U35" s="60">
        <v>30</v>
      </c>
      <c r="V35" s="35">
        <v>2</v>
      </c>
      <c r="W35" s="58"/>
      <c r="X35" s="60">
        <v>30</v>
      </c>
      <c r="Y35" s="35">
        <v>3</v>
      </c>
    </row>
    <row r="36" spans="1:25" s="4" customFormat="1" ht="11.25">
      <c r="A36" s="33">
        <v>3</v>
      </c>
      <c r="B36" s="76" t="s">
        <v>138</v>
      </c>
      <c r="C36" s="72" t="s">
        <v>57</v>
      </c>
      <c r="D36" s="6">
        <f t="shared" si="6"/>
        <v>60</v>
      </c>
      <c r="E36" s="6">
        <f t="shared" si="7"/>
        <v>0</v>
      </c>
      <c r="F36" s="6">
        <f t="shared" si="8"/>
        <v>60</v>
      </c>
      <c r="G36" s="18"/>
      <c r="H36" s="34"/>
      <c r="I36" s="59"/>
      <c r="J36" s="35"/>
      <c r="K36" s="34"/>
      <c r="L36" s="59"/>
      <c r="M36" s="35"/>
      <c r="N36" s="34"/>
      <c r="O36" s="60"/>
      <c r="P36" s="35"/>
      <c r="Q36" s="58"/>
      <c r="R36" s="60"/>
      <c r="S36" s="35"/>
      <c r="T36" s="58"/>
      <c r="U36" s="60">
        <v>30</v>
      </c>
      <c r="V36" s="35">
        <v>2</v>
      </c>
      <c r="W36" s="58"/>
      <c r="X36" s="60">
        <v>30</v>
      </c>
      <c r="Y36" s="35">
        <v>3</v>
      </c>
    </row>
    <row r="37" spans="1:25" s="4" customFormat="1" ht="11.25">
      <c r="A37" s="33">
        <v>4</v>
      </c>
      <c r="B37" s="76" t="s">
        <v>139</v>
      </c>
      <c r="C37" s="33" t="s">
        <v>57</v>
      </c>
      <c r="D37" s="6">
        <f t="shared" si="6"/>
        <v>60</v>
      </c>
      <c r="E37" s="6">
        <f t="shared" si="7"/>
        <v>0</v>
      </c>
      <c r="F37" s="6">
        <f t="shared" si="8"/>
        <v>60</v>
      </c>
      <c r="G37" s="18"/>
      <c r="H37" s="34"/>
      <c r="I37" s="59"/>
      <c r="J37" s="35"/>
      <c r="K37" s="34"/>
      <c r="L37" s="59"/>
      <c r="M37" s="35"/>
      <c r="N37" s="34"/>
      <c r="O37" s="60"/>
      <c r="P37" s="35"/>
      <c r="Q37" s="58"/>
      <c r="R37" s="60"/>
      <c r="S37" s="35"/>
      <c r="T37" s="58"/>
      <c r="U37" s="60">
        <v>30</v>
      </c>
      <c r="V37" s="35">
        <v>2</v>
      </c>
      <c r="W37" s="58"/>
      <c r="X37" s="60">
        <v>30</v>
      </c>
      <c r="Y37" s="35">
        <v>3</v>
      </c>
    </row>
    <row r="38" spans="1:25" s="4" customFormat="1" ht="11.25">
      <c r="A38" s="33">
        <v>5</v>
      </c>
      <c r="B38" s="76" t="s">
        <v>140</v>
      </c>
      <c r="C38" s="33" t="s">
        <v>141</v>
      </c>
      <c r="D38" s="6">
        <f t="shared" si="6"/>
        <v>60</v>
      </c>
      <c r="E38" s="6">
        <f t="shared" si="7"/>
        <v>60</v>
      </c>
      <c r="F38" s="6">
        <f t="shared" si="8"/>
        <v>0</v>
      </c>
      <c r="G38" s="18"/>
      <c r="H38" s="34"/>
      <c r="I38" s="59"/>
      <c r="J38" s="35"/>
      <c r="K38" s="34"/>
      <c r="L38" s="59"/>
      <c r="M38" s="35"/>
      <c r="N38" s="34">
        <v>30</v>
      </c>
      <c r="O38" s="60"/>
      <c r="P38" s="35">
        <v>2</v>
      </c>
      <c r="Q38" s="58">
        <v>30</v>
      </c>
      <c r="R38" s="60"/>
      <c r="S38" s="35">
        <v>3</v>
      </c>
      <c r="T38" s="58"/>
      <c r="U38" s="60"/>
      <c r="V38" s="35"/>
      <c r="W38" s="58"/>
      <c r="X38" s="60"/>
      <c r="Y38" s="35"/>
    </row>
    <row r="39" spans="1:25" s="4" customFormat="1" ht="11.25">
      <c r="A39" s="33">
        <v>6</v>
      </c>
      <c r="B39" s="76" t="s">
        <v>142</v>
      </c>
      <c r="C39" s="33" t="s">
        <v>100</v>
      </c>
      <c r="D39" s="6">
        <f t="shared" si="6"/>
        <v>60</v>
      </c>
      <c r="E39" s="6">
        <f t="shared" si="7"/>
        <v>0</v>
      </c>
      <c r="F39" s="6">
        <f t="shared" si="8"/>
        <v>60</v>
      </c>
      <c r="G39" s="18"/>
      <c r="H39" s="34"/>
      <c r="I39" s="59"/>
      <c r="J39" s="35"/>
      <c r="K39" s="34"/>
      <c r="L39" s="59"/>
      <c r="M39" s="35"/>
      <c r="N39" s="34"/>
      <c r="O39" s="60"/>
      <c r="P39" s="35"/>
      <c r="Q39" s="58"/>
      <c r="R39" s="60">
        <v>30</v>
      </c>
      <c r="S39" s="35">
        <v>2</v>
      </c>
      <c r="T39" s="58"/>
      <c r="U39" s="60">
        <v>30</v>
      </c>
      <c r="V39" s="35">
        <v>3</v>
      </c>
      <c r="W39" s="58"/>
      <c r="X39" s="60"/>
      <c r="Y39" s="35"/>
    </row>
    <row r="40" spans="1:25" s="4" customFormat="1" ht="11.25">
      <c r="A40" s="33">
        <v>7</v>
      </c>
      <c r="B40" s="76" t="s">
        <v>143</v>
      </c>
      <c r="C40" s="33" t="s">
        <v>141</v>
      </c>
      <c r="D40" s="6">
        <f t="shared" si="6"/>
        <v>30</v>
      </c>
      <c r="E40" s="6">
        <f t="shared" si="7"/>
        <v>30</v>
      </c>
      <c r="F40" s="6">
        <f t="shared" si="8"/>
        <v>0</v>
      </c>
      <c r="G40" s="18"/>
      <c r="H40" s="34"/>
      <c r="I40" s="59"/>
      <c r="J40" s="35"/>
      <c r="K40" s="34"/>
      <c r="L40" s="59"/>
      <c r="M40" s="35"/>
      <c r="N40" s="34">
        <v>15</v>
      </c>
      <c r="O40" s="60"/>
      <c r="P40" s="35">
        <v>1</v>
      </c>
      <c r="Q40" s="58">
        <v>15</v>
      </c>
      <c r="R40" s="60"/>
      <c r="S40" s="35">
        <v>2</v>
      </c>
      <c r="T40" s="58"/>
      <c r="U40" s="60"/>
      <c r="V40" s="35"/>
      <c r="W40" s="58"/>
      <c r="X40" s="60"/>
      <c r="Y40" s="35"/>
    </row>
    <row r="41" spans="1:25" s="1" customFormat="1" ht="11.25">
      <c r="A41" s="37"/>
      <c r="B41" s="38" t="s">
        <v>20</v>
      </c>
      <c r="C41" s="22"/>
      <c r="D41" s="22">
        <f aca="true" t="shared" si="9" ref="D41:Y41">SUM(D7:D40)</f>
        <v>2060</v>
      </c>
      <c r="E41" s="22">
        <f t="shared" si="9"/>
        <v>770</v>
      </c>
      <c r="F41" s="22">
        <f t="shared" si="9"/>
        <v>1152</v>
      </c>
      <c r="G41" s="64">
        <f t="shared" si="9"/>
        <v>105</v>
      </c>
      <c r="H41" s="62">
        <f t="shared" si="9"/>
        <v>120</v>
      </c>
      <c r="I41" s="22">
        <f t="shared" si="9"/>
        <v>210</v>
      </c>
      <c r="J41" s="64">
        <f t="shared" si="9"/>
        <v>30</v>
      </c>
      <c r="K41" s="62">
        <f t="shared" si="9"/>
        <v>150</v>
      </c>
      <c r="L41" s="22">
        <f t="shared" si="9"/>
        <v>225</v>
      </c>
      <c r="M41" s="64">
        <f t="shared" si="9"/>
        <v>33</v>
      </c>
      <c r="N41" s="62">
        <f t="shared" si="9"/>
        <v>195</v>
      </c>
      <c r="O41" s="22">
        <f t="shared" si="9"/>
        <v>195</v>
      </c>
      <c r="P41" s="64">
        <f t="shared" si="9"/>
        <v>32</v>
      </c>
      <c r="Q41" s="62">
        <f t="shared" si="9"/>
        <v>165</v>
      </c>
      <c r="R41" s="22">
        <f t="shared" si="9"/>
        <v>225</v>
      </c>
      <c r="S41" s="64">
        <f t="shared" si="9"/>
        <v>33</v>
      </c>
      <c r="T41" s="62">
        <f t="shared" si="9"/>
        <v>90</v>
      </c>
      <c r="U41" s="22">
        <f t="shared" si="9"/>
        <v>240</v>
      </c>
      <c r="V41" s="64">
        <f t="shared" si="9"/>
        <v>28</v>
      </c>
      <c r="W41" s="62">
        <f t="shared" si="9"/>
        <v>50</v>
      </c>
      <c r="X41" s="22">
        <f t="shared" si="9"/>
        <v>195</v>
      </c>
      <c r="Y41" s="22">
        <f t="shared" si="9"/>
        <v>27</v>
      </c>
    </row>
    <row r="42" spans="1:25" s="1" customFormat="1" ht="11.25">
      <c r="A42" s="22"/>
      <c r="B42" s="66" t="s">
        <v>21</v>
      </c>
      <c r="C42" s="22"/>
      <c r="D42" s="22"/>
      <c r="E42" s="22"/>
      <c r="F42" s="22"/>
      <c r="G42" s="22"/>
      <c r="H42" s="107">
        <f>H41+I41</f>
        <v>330</v>
      </c>
      <c r="I42" s="107"/>
      <c r="J42" s="107"/>
      <c r="K42" s="107">
        <f>K41+L41</f>
        <v>375</v>
      </c>
      <c r="L42" s="107"/>
      <c r="M42" s="107"/>
      <c r="N42" s="107">
        <f>N41+O41</f>
        <v>390</v>
      </c>
      <c r="O42" s="107"/>
      <c r="P42" s="107"/>
      <c r="Q42" s="107">
        <f>Q41+R41</f>
        <v>390</v>
      </c>
      <c r="R42" s="107"/>
      <c r="S42" s="107"/>
      <c r="T42" s="107">
        <f>T41+U41</f>
        <v>330</v>
      </c>
      <c r="U42" s="107"/>
      <c r="V42" s="107"/>
      <c r="W42" s="107">
        <f>W41+X41</f>
        <v>245</v>
      </c>
      <c r="X42" s="107"/>
      <c r="Y42" s="107"/>
    </row>
    <row r="43" spans="1:25" ht="13.5" thickBot="1">
      <c r="A43" s="67"/>
      <c r="B43" s="66" t="s">
        <v>33</v>
      </c>
      <c r="C43" s="68"/>
      <c r="D43" s="68"/>
      <c r="E43" s="68"/>
      <c r="F43" s="68"/>
      <c r="G43" s="68"/>
      <c r="H43" s="100">
        <f>(H42+I42)/15</f>
        <v>22</v>
      </c>
      <c r="I43" s="101"/>
      <c r="J43" s="102"/>
      <c r="K43" s="103">
        <f>(K42+L42)/15</f>
        <v>25</v>
      </c>
      <c r="L43" s="103"/>
      <c r="M43" s="104"/>
      <c r="N43" s="105">
        <f>(N42+O42)/15</f>
        <v>26</v>
      </c>
      <c r="O43" s="103"/>
      <c r="P43" s="104"/>
      <c r="Q43" s="105">
        <f>(Q42+R42)/15</f>
        <v>26</v>
      </c>
      <c r="R43" s="103"/>
      <c r="S43" s="104"/>
      <c r="T43" s="105">
        <f>(T42+U42)/15</f>
        <v>22</v>
      </c>
      <c r="U43" s="103"/>
      <c r="V43" s="104"/>
      <c r="W43" s="100">
        <f>(W42+X42)/15</f>
        <v>16.333333333333332</v>
      </c>
      <c r="X43" s="101"/>
      <c r="Y43" s="106"/>
    </row>
    <row r="44" spans="1:25" ht="13.5" thickTop="1">
      <c r="A44" s="108" t="s">
        <v>45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10"/>
    </row>
    <row r="45" spans="1:25" ht="12.75">
      <c r="A45" s="111" t="s">
        <v>46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3"/>
    </row>
    <row r="57" ht="12.75" customHeight="1"/>
    <row r="58" ht="12.75" customHeight="1"/>
    <row r="62" ht="12.75">
      <c r="Z62" s="5"/>
    </row>
  </sheetData>
  <mergeCells count="33">
    <mergeCell ref="H43:J43"/>
    <mergeCell ref="K43:M43"/>
    <mergeCell ref="N43:P43"/>
    <mergeCell ref="Q43:S43"/>
    <mergeCell ref="Q4:S4"/>
    <mergeCell ref="T4:V4"/>
    <mergeCell ref="T43:V43"/>
    <mergeCell ref="W43:Y43"/>
    <mergeCell ref="T42:V42"/>
    <mergeCell ref="W42:Y42"/>
    <mergeCell ref="H42:J42"/>
    <mergeCell ref="K42:M42"/>
    <mergeCell ref="N42:P42"/>
    <mergeCell ref="Q42:S42"/>
    <mergeCell ref="H3:M3"/>
    <mergeCell ref="A3:A5"/>
    <mergeCell ref="B3:B5"/>
    <mergeCell ref="C3:C5"/>
    <mergeCell ref="D3:G3"/>
    <mergeCell ref="D4:D5"/>
    <mergeCell ref="E4:E5"/>
    <mergeCell ref="F4:F5"/>
    <mergeCell ref="G4:G5"/>
    <mergeCell ref="A44:Y44"/>
    <mergeCell ref="A45:Y45"/>
    <mergeCell ref="A1:Y1"/>
    <mergeCell ref="A2:Y2"/>
    <mergeCell ref="W4:Y4"/>
    <mergeCell ref="N3:S3"/>
    <mergeCell ref="T3:Y3"/>
    <mergeCell ref="H4:J4"/>
    <mergeCell ref="K4:M4"/>
    <mergeCell ref="N4:P4"/>
  </mergeCells>
  <printOptions/>
  <pageMargins left="0.1968503937007874" right="0" top="0" bottom="0.1968503937007874" header="0" footer="0.1968503937007874"/>
  <pageSetup horizontalDpi="600" verticalDpi="600" orientation="landscape" paperSize="9" r:id="rId1"/>
  <rowBreaks count="1" manualBreakCount="1">
    <brk id="45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64"/>
  <sheetViews>
    <sheetView tabSelected="1" workbookViewId="0" topLeftCell="C22">
      <selection activeCell="C3" sqref="C3:C5"/>
    </sheetView>
  </sheetViews>
  <sheetFormatPr defaultColWidth="9.00390625" defaultRowHeight="12.75"/>
  <cols>
    <col min="1" max="1" width="3.125" style="0" customWidth="1"/>
    <col min="2" max="2" width="26.875" style="0" customWidth="1"/>
    <col min="3" max="3" width="5.875" style="0" customWidth="1"/>
    <col min="4" max="4" width="4.375" style="0" customWidth="1"/>
    <col min="5" max="5" width="4.75390625" style="0" customWidth="1"/>
    <col min="6" max="6" width="4.00390625" style="0" customWidth="1"/>
    <col min="7" max="7" width="4.125" style="0" customWidth="1"/>
    <col min="8" max="8" width="4.375" style="0" customWidth="1"/>
    <col min="9" max="9" width="4.875" style="0" customWidth="1"/>
    <col min="10" max="10" width="4.625" style="0" customWidth="1"/>
    <col min="11" max="11" width="4.75390625" style="0" customWidth="1"/>
    <col min="12" max="13" width="4.875" style="0" customWidth="1"/>
    <col min="14" max="14" width="4.75390625" style="0" customWidth="1"/>
    <col min="15" max="16" width="5.00390625" style="0" customWidth="1"/>
    <col min="17" max="17" width="4.875" style="0" customWidth="1"/>
    <col min="18" max="18" width="4.75390625" style="0" customWidth="1"/>
    <col min="19" max="20" width="4.875" style="0" customWidth="1"/>
    <col min="21" max="21" width="5.125" style="0" customWidth="1"/>
    <col min="22" max="22" width="4.75390625" style="0" customWidth="1"/>
    <col min="23" max="23" width="4.625" style="0" customWidth="1"/>
    <col min="24" max="25" width="4.875" style="0" customWidth="1"/>
    <col min="26" max="26" width="26.875" style="0" customWidth="1"/>
    <col min="27" max="27" width="21.25390625" style="0" customWidth="1"/>
    <col min="28" max="28" width="24.875" style="0" customWidth="1"/>
    <col min="29" max="29" width="31.25390625" style="0" bestFit="1" customWidth="1"/>
  </cols>
  <sheetData>
    <row r="1" spans="1:25" s="1" customFormat="1" ht="12.75" customHeight="1">
      <c r="A1" s="190" t="s">
        <v>88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</row>
    <row r="2" spans="1:25" s="1" customFormat="1" ht="11.25">
      <c r="A2" s="114" t="s">
        <v>67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</row>
    <row r="3" spans="1:25" s="1" customFormat="1" ht="13.5" customHeight="1">
      <c r="A3" s="115" t="s">
        <v>0</v>
      </c>
      <c r="B3" s="115" t="s">
        <v>1</v>
      </c>
      <c r="C3" s="116" t="s">
        <v>18</v>
      </c>
      <c r="D3" s="117" t="s">
        <v>4</v>
      </c>
      <c r="E3" s="117"/>
      <c r="F3" s="117"/>
      <c r="G3" s="117"/>
      <c r="H3" s="115" t="s">
        <v>6</v>
      </c>
      <c r="I3" s="115"/>
      <c r="J3" s="115"/>
      <c r="K3" s="115"/>
      <c r="L3" s="115"/>
      <c r="M3" s="115"/>
      <c r="N3" s="115" t="s">
        <v>7</v>
      </c>
      <c r="O3" s="115"/>
      <c r="P3" s="115"/>
      <c r="Q3" s="115"/>
      <c r="R3" s="115"/>
      <c r="S3" s="115"/>
      <c r="T3" s="115" t="s">
        <v>8</v>
      </c>
      <c r="U3" s="115"/>
      <c r="V3" s="115"/>
      <c r="W3" s="115"/>
      <c r="X3" s="115"/>
      <c r="Y3" s="115"/>
    </row>
    <row r="4" spans="1:25" s="1" customFormat="1" ht="12" customHeight="1">
      <c r="A4" s="115"/>
      <c r="B4" s="115"/>
      <c r="C4" s="116"/>
      <c r="D4" s="118" t="s">
        <v>2</v>
      </c>
      <c r="E4" s="118" t="s">
        <v>3</v>
      </c>
      <c r="F4" s="118" t="s">
        <v>9</v>
      </c>
      <c r="G4" s="119" t="s">
        <v>5</v>
      </c>
      <c r="H4" s="120" t="s">
        <v>10</v>
      </c>
      <c r="I4" s="121"/>
      <c r="J4" s="122"/>
      <c r="K4" s="120" t="s">
        <v>11</v>
      </c>
      <c r="L4" s="121"/>
      <c r="M4" s="122"/>
      <c r="N4" s="120" t="s">
        <v>12</v>
      </c>
      <c r="O4" s="121"/>
      <c r="P4" s="122"/>
      <c r="Q4" s="120" t="s">
        <v>13</v>
      </c>
      <c r="R4" s="121"/>
      <c r="S4" s="122"/>
      <c r="T4" s="120" t="s">
        <v>14</v>
      </c>
      <c r="U4" s="121"/>
      <c r="V4" s="122"/>
      <c r="W4" s="120" t="s">
        <v>15</v>
      </c>
      <c r="X4" s="121"/>
      <c r="Y4" s="122"/>
    </row>
    <row r="5" spans="1:25" s="1" customFormat="1" ht="24" customHeight="1">
      <c r="A5" s="115"/>
      <c r="B5" s="115"/>
      <c r="C5" s="116"/>
      <c r="D5" s="118"/>
      <c r="E5" s="118"/>
      <c r="F5" s="118"/>
      <c r="G5" s="119"/>
      <c r="H5" s="123" t="s">
        <v>3</v>
      </c>
      <c r="I5" s="124" t="s">
        <v>50</v>
      </c>
      <c r="J5" s="125" t="s">
        <v>69</v>
      </c>
      <c r="K5" s="123" t="s">
        <v>3</v>
      </c>
      <c r="L5" s="124" t="s">
        <v>50</v>
      </c>
      <c r="M5" s="125" t="s">
        <v>69</v>
      </c>
      <c r="N5" s="123" t="s">
        <v>3</v>
      </c>
      <c r="O5" s="124" t="s">
        <v>50</v>
      </c>
      <c r="P5" s="125" t="s">
        <v>69</v>
      </c>
      <c r="Q5" s="123" t="s">
        <v>3</v>
      </c>
      <c r="R5" s="124" t="s">
        <v>50</v>
      </c>
      <c r="S5" s="125" t="s">
        <v>69</v>
      </c>
      <c r="T5" s="123" t="s">
        <v>3</v>
      </c>
      <c r="U5" s="124" t="s">
        <v>50</v>
      </c>
      <c r="V5" s="125" t="s">
        <v>69</v>
      </c>
      <c r="W5" s="123" t="s">
        <v>3</v>
      </c>
      <c r="X5" s="124" t="s">
        <v>50</v>
      </c>
      <c r="Y5" s="125" t="s">
        <v>69</v>
      </c>
    </row>
    <row r="6" spans="1:25" s="1" customFormat="1" ht="11.25">
      <c r="A6" s="126"/>
      <c r="B6" s="127" t="s">
        <v>19</v>
      </c>
      <c r="C6" s="126"/>
      <c r="D6" s="126"/>
      <c r="E6" s="126"/>
      <c r="F6" s="126"/>
      <c r="G6" s="128"/>
      <c r="H6" s="129"/>
      <c r="I6" s="126"/>
      <c r="J6" s="130"/>
      <c r="K6" s="129"/>
      <c r="L6" s="126"/>
      <c r="M6" s="130"/>
      <c r="N6" s="129"/>
      <c r="O6" s="126"/>
      <c r="P6" s="130"/>
      <c r="Q6" s="129"/>
      <c r="R6" s="126"/>
      <c r="S6" s="130"/>
      <c r="T6" s="129"/>
      <c r="U6" s="126"/>
      <c r="V6" s="130"/>
      <c r="W6" s="129"/>
      <c r="X6" s="126"/>
      <c r="Y6" s="130"/>
    </row>
    <row r="7" spans="1:25" s="1" customFormat="1" ht="11.25">
      <c r="A7" s="131">
        <v>1</v>
      </c>
      <c r="B7" s="131" t="s">
        <v>59</v>
      </c>
      <c r="C7" s="131" t="s">
        <v>75</v>
      </c>
      <c r="D7" s="132">
        <f>H7+I7+K7+L7+N7+O7+Q7+R7+T7+U7+W7+X7</f>
        <v>120</v>
      </c>
      <c r="E7" s="132">
        <f aca="true" t="shared" si="0" ref="E7:F11">H7+K7+N7+Q7+T7+W7</f>
        <v>0</v>
      </c>
      <c r="F7" s="132">
        <f t="shared" si="0"/>
        <v>120</v>
      </c>
      <c r="G7" s="133"/>
      <c r="H7" s="134"/>
      <c r="I7" s="131">
        <v>30</v>
      </c>
      <c r="J7" s="135">
        <v>1</v>
      </c>
      <c r="K7" s="134"/>
      <c r="L7" s="131">
        <v>30</v>
      </c>
      <c r="M7" s="135">
        <v>1</v>
      </c>
      <c r="N7" s="134"/>
      <c r="O7" s="131">
        <v>30</v>
      </c>
      <c r="P7" s="135">
        <v>1</v>
      </c>
      <c r="Q7" s="134"/>
      <c r="R7" s="131">
        <v>30</v>
      </c>
      <c r="S7" s="135">
        <v>2</v>
      </c>
      <c r="T7" s="134"/>
      <c r="U7" s="131"/>
      <c r="V7" s="135"/>
      <c r="W7" s="134"/>
      <c r="X7" s="131"/>
      <c r="Y7" s="135"/>
    </row>
    <row r="8" spans="1:25" s="1" customFormat="1" ht="11.25">
      <c r="A8" s="131">
        <v>2</v>
      </c>
      <c r="B8" s="131" t="s">
        <v>66</v>
      </c>
      <c r="C8" s="131" t="s">
        <v>34</v>
      </c>
      <c r="D8" s="132">
        <f>H8+I8+K8+L8+N8+O8+Q8+R8+T8+U8+W8+X8</f>
        <v>60</v>
      </c>
      <c r="E8" s="132">
        <f t="shared" si="0"/>
        <v>30</v>
      </c>
      <c r="F8" s="132">
        <f t="shared" si="0"/>
        <v>30</v>
      </c>
      <c r="G8" s="133"/>
      <c r="H8" s="134"/>
      <c r="I8" s="131"/>
      <c r="J8" s="135"/>
      <c r="K8" s="134"/>
      <c r="L8" s="131"/>
      <c r="M8" s="135"/>
      <c r="N8" s="134"/>
      <c r="O8" s="131"/>
      <c r="P8" s="135"/>
      <c r="Q8" s="134"/>
      <c r="R8" s="131"/>
      <c r="S8" s="135"/>
      <c r="T8" s="134"/>
      <c r="U8" s="131"/>
      <c r="V8" s="135"/>
      <c r="W8" s="134">
        <v>30</v>
      </c>
      <c r="X8" s="131">
        <v>30</v>
      </c>
      <c r="Y8" s="135">
        <v>3</v>
      </c>
    </row>
    <row r="9" spans="1:25" s="1" customFormat="1" ht="11.25">
      <c r="A9" s="131">
        <v>3</v>
      </c>
      <c r="B9" s="131" t="s">
        <v>16</v>
      </c>
      <c r="C9" s="131" t="s">
        <v>35</v>
      </c>
      <c r="D9" s="132">
        <f>H9+I9+K9+L9+N9+O9+Q9+R9+T9+U9+W9+X9</f>
        <v>60</v>
      </c>
      <c r="E9" s="132">
        <f t="shared" si="0"/>
        <v>0</v>
      </c>
      <c r="F9" s="132">
        <f t="shared" si="0"/>
        <v>60</v>
      </c>
      <c r="G9" s="133"/>
      <c r="H9" s="134"/>
      <c r="I9" s="131">
        <v>30</v>
      </c>
      <c r="J9" s="135">
        <v>1</v>
      </c>
      <c r="K9" s="134"/>
      <c r="L9" s="131">
        <v>30</v>
      </c>
      <c r="M9" s="135">
        <v>1</v>
      </c>
      <c r="N9" s="134"/>
      <c r="O9" s="131"/>
      <c r="P9" s="135"/>
      <c r="Q9" s="134"/>
      <c r="R9" s="131"/>
      <c r="S9" s="135"/>
      <c r="T9" s="134"/>
      <c r="U9" s="131"/>
      <c r="V9" s="135"/>
      <c r="W9" s="134"/>
      <c r="X9" s="131"/>
      <c r="Y9" s="135"/>
    </row>
    <row r="10" spans="1:25" s="1" customFormat="1" ht="11.25">
      <c r="A10" s="131">
        <v>4</v>
      </c>
      <c r="B10" s="131" t="s">
        <v>22</v>
      </c>
      <c r="C10" s="131" t="s">
        <v>36</v>
      </c>
      <c r="D10" s="132">
        <f>H10+I10+K10+L10+N10+O10+Q10+R10+T10+U10+W10+X10</f>
        <v>30</v>
      </c>
      <c r="E10" s="132">
        <f t="shared" si="0"/>
        <v>0</v>
      </c>
      <c r="F10" s="132"/>
      <c r="G10" s="133">
        <v>30</v>
      </c>
      <c r="H10" s="134"/>
      <c r="I10" s="131">
        <v>30</v>
      </c>
      <c r="J10" s="135">
        <v>2</v>
      </c>
      <c r="K10" s="134"/>
      <c r="L10" s="131"/>
      <c r="M10" s="135"/>
      <c r="N10" s="134"/>
      <c r="O10" s="131"/>
      <c r="P10" s="135"/>
      <c r="Q10" s="134"/>
      <c r="R10" s="131"/>
      <c r="S10" s="135"/>
      <c r="T10" s="134"/>
      <c r="U10" s="131"/>
      <c r="V10" s="135"/>
      <c r="W10" s="134"/>
      <c r="X10" s="131"/>
      <c r="Y10" s="135"/>
    </row>
    <row r="11" spans="1:25" s="1" customFormat="1" ht="11.25">
      <c r="A11" s="131">
        <v>5</v>
      </c>
      <c r="B11" s="136" t="s">
        <v>47</v>
      </c>
      <c r="C11" s="131" t="s">
        <v>44</v>
      </c>
      <c r="D11" s="132">
        <f>H11+I11+K11+L11+N11+O11+Q11+R11+T11+U11+W11+X11</f>
        <v>5</v>
      </c>
      <c r="E11" s="132">
        <f t="shared" si="0"/>
        <v>5</v>
      </c>
      <c r="F11" s="132">
        <f t="shared" si="0"/>
        <v>0</v>
      </c>
      <c r="G11" s="133"/>
      <c r="H11" s="134"/>
      <c r="I11" s="131"/>
      <c r="J11" s="135"/>
      <c r="K11" s="134"/>
      <c r="L11" s="131"/>
      <c r="M11" s="135"/>
      <c r="N11" s="134"/>
      <c r="O11" s="131"/>
      <c r="P11" s="135"/>
      <c r="Q11" s="134"/>
      <c r="R11" s="131"/>
      <c r="S11" s="135"/>
      <c r="T11" s="134"/>
      <c r="U11" s="131"/>
      <c r="V11" s="135"/>
      <c r="W11" s="134">
        <v>5</v>
      </c>
      <c r="X11" s="131"/>
      <c r="Y11" s="135"/>
    </row>
    <row r="12" spans="1:25" s="1" customFormat="1" ht="11.25">
      <c r="A12" s="126"/>
      <c r="B12" s="127" t="s">
        <v>68</v>
      </c>
      <c r="C12" s="126"/>
      <c r="D12" s="126"/>
      <c r="E12" s="126"/>
      <c r="F12" s="126"/>
      <c r="G12" s="128"/>
      <c r="H12" s="129"/>
      <c r="I12" s="126"/>
      <c r="J12" s="130"/>
      <c r="K12" s="129"/>
      <c r="L12" s="126"/>
      <c r="M12" s="130"/>
      <c r="N12" s="129"/>
      <c r="O12" s="126"/>
      <c r="P12" s="130"/>
      <c r="Q12" s="129"/>
      <c r="R12" s="126"/>
      <c r="S12" s="130"/>
      <c r="T12" s="129"/>
      <c r="U12" s="126"/>
      <c r="V12" s="130"/>
      <c r="W12" s="129"/>
      <c r="X12" s="126"/>
      <c r="Y12" s="130"/>
    </row>
    <row r="13" spans="1:25" s="1" customFormat="1" ht="11.25">
      <c r="A13" s="131">
        <v>1</v>
      </c>
      <c r="B13" s="131" t="s">
        <v>17</v>
      </c>
      <c r="C13" s="131" t="s">
        <v>37</v>
      </c>
      <c r="D13" s="132">
        <f aca="true" t="shared" si="1" ref="D13:D20">H13+I13+K13+L13+N13+O13+Q13+R13+T13+U13+W13+X13</f>
        <v>60</v>
      </c>
      <c r="E13" s="132">
        <f aca="true" t="shared" si="2" ref="E13:F20">H13+K13+N13+Q13+T13+W13</f>
        <v>30</v>
      </c>
      <c r="F13" s="132">
        <f t="shared" si="2"/>
        <v>30</v>
      </c>
      <c r="G13" s="133"/>
      <c r="H13" s="134">
        <v>30</v>
      </c>
      <c r="I13" s="131">
        <v>30</v>
      </c>
      <c r="J13" s="135">
        <v>7</v>
      </c>
      <c r="K13" s="134"/>
      <c r="L13" s="131"/>
      <c r="M13" s="135"/>
      <c r="N13" s="134"/>
      <c r="O13" s="131"/>
      <c r="P13" s="135"/>
      <c r="Q13" s="134"/>
      <c r="R13" s="131"/>
      <c r="S13" s="135"/>
      <c r="T13" s="134"/>
      <c r="U13" s="131"/>
      <c r="V13" s="135"/>
      <c r="W13" s="134"/>
      <c r="X13" s="131"/>
      <c r="Y13" s="135"/>
    </row>
    <row r="14" spans="1:25" s="1" customFormat="1" ht="11.25">
      <c r="A14" s="131">
        <v>2</v>
      </c>
      <c r="B14" s="131" t="s">
        <v>51</v>
      </c>
      <c r="C14" s="131" t="s">
        <v>77</v>
      </c>
      <c r="D14" s="132">
        <f t="shared" si="1"/>
        <v>330</v>
      </c>
      <c r="E14" s="132">
        <f t="shared" si="2"/>
        <v>165</v>
      </c>
      <c r="F14" s="132">
        <f t="shared" si="2"/>
        <v>165</v>
      </c>
      <c r="G14" s="133"/>
      <c r="H14" s="134">
        <v>45</v>
      </c>
      <c r="I14" s="131">
        <v>45</v>
      </c>
      <c r="J14" s="135">
        <v>10</v>
      </c>
      <c r="K14" s="134">
        <v>45</v>
      </c>
      <c r="L14" s="131">
        <v>45</v>
      </c>
      <c r="M14" s="135">
        <v>10</v>
      </c>
      <c r="N14" s="134">
        <v>45</v>
      </c>
      <c r="O14" s="131">
        <v>45</v>
      </c>
      <c r="P14" s="135">
        <v>9</v>
      </c>
      <c r="Q14" s="134">
        <v>30</v>
      </c>
      <c r="R14" s="131">
        <v>30</v>
      </c>
      <c r="S14" s="135">
        <v>6</v>
      </c>
      <c r="T14" s="134"/>
      <c r="U14" s="131"/>
      <c r="V14" s="135"/>
      <c r="W14" s="134"/>
      <c r="X14" s="131"/>
      <c r="Y14" s="135"/>
    </row>
    <row r="15" spans="1:25" s="1" customFormat="1" ht="11.25">
      <c r="A15" s="131">
        <v>3</v>
      </c>
      <c r="B15" s="131" t="s">
        <v>27</v>
      </c>
      <c r="C15" s="131" t="s">
        <v>37</v>
      </c>
      <c r="D15" s="132">
        <f t="shared" si="1"/>
        <v>90</v>
      </c>
      <c r="E15" s="132">
        <f t="shared" si="2"/>
        <v>45</v>
      </c>
      <c r="F15" s="132">
        <f t="shared" si="2"/>
        <v>45</v>
      </c>
      <c r="G15" s="133"/>
      <c r="H15" s="134">
        <v>45</v>
      </c>
      <c r="I15" s="131">
        <v>45</v>
      </c>
      <c r="J15" s="135">
        <v>9</v>
      </c>
      <c r="K15" s="134"/>
      <c r="L15" s="131"/>
      <c r="M15" s="135"/>
      <c r="N15" s="134"/>
      <c r="O15" s="131"/>
      <c r="P15" s="135"/>
      <c r="Q15" s="134"/>
      <c r="R15" s="131"/>
      <c r="S15" s="135"/>
      <c r="T15" s="134"/>
      <c r="U15" s="131"/>
      <c r="V15" s="135"/>
      <c r="W15" s="134"/>
      <c r="X15" s="131"/>
      <c r="Y15" s="135"/>
    </row>
    <row r="16" spans="1:25" s="1" customFormat="1" ht="11.25">
      <c r="A16" s="131">
        <v>4</v>
      </c>
      <c r="B16" s="131" t="s">
        <v>48</v>
      </c>
      <c r="C16" s="131" t="s">
        <v>38</v>
      </c>
      <c r="D16" s="132">
        <f t="shared" si="1"/>
        <v>90</v>
      </c>
      <c r="E16" s="132">
        <f t="shared" si="2"/>
        <v>45</v>
      </c>
      <c r="F16" s="132">
        <f t="shared" si="2"/>
        <v>45</v>
      </c>
      <c r="G16" s="133"/>
      <c r="H16" s="134"/>
      <c r="I16" s="131"/>
      <c r="J16" s="135"/>
      <c r="K16" s="134">
        <v>45</v>
      </c>
      <c r="L16" s="131">
        <v>45</v>
      </c>
      <c r="M16" s="135">
        <v>9</v>
      </c>
      <c r="N16" s="134"/>
      <c r="O16" s="131"/>
      <c r="P16" s="135"/>
      <c r="Q16" s="134"/>
      <c r="R16" s="131"/>
      <c r="S16" s="135"/>
      <c r="T16" s="134"/>
      <c r="U16" s="131"/>
      <c r="V16" s="135"/>
      <c r="W16" s="134"/>
      <c r="X16" s="131"/>
      <c r="Y16" s="135"/>
    </row>
    <row r="17" spans="1:25" s="1" customFormat="1" ht="11.25">
      <c r="A17" s="131">
        <v>4</v>
      </c>
      <c r="B17" s="131" t="s">
        <v>65</v>
      </c>
      <c r="C17" s="131" t="s">
        <v>39</v>
      </c>
      <c r="D17" s="132">
        <f t="shared" si="1"/>
        <v>30</v>
      </c>
      <c r="E17" s="132">
        <f t="shared" si="2"/>
        <v>15</v>
      </c>
      <c r="F17" s="132">
        <f t="shared" si="2"/>
        <v>15</v>
      </c>
      <c r="G17" s="133"/>
      <c r="H17" s="134"/>
      <c r="I17" s="131"/>
      <c r="J17" s="135"/>
      <c r="K17" s="134"/>
      <c r="L17" s="131"/>
      <c r="M17" s="135"/>
      <c r="N17" s="134">
        <v>15</v>
      </c>
      <c r="O17" s="131">
        <v>15</v>
      </c>
      <c r="P17" s="135">
        <v>3</v>
      </c>
      <c r="Q17" s="134"/>
      <c r="R17" s="131"/>
      <c r="S17" s="135"/>
      <c r="T17" s="134"/>
      <c r="U17" s="131"/>
      <c r="V17" s="135"/>
      <c r="W17" s="134"/>
      <c r="X17" s="131"/>
      <c r="Y17" s="135"/>
    </row>
    <row r="18" spans="1:25" s="1" customFormat="1" ht="11.25">
      <c r="A18" s="131">
        <v>5</v>
      </c>
      <c r="B18" s="131" t="s">
        <v>52</v>
      </c>
      <c r="C18" s="131" t="s">
        <v>41</v>
      </c>
      <c r="D18" s="132">
        <f t="shared" si="1"/>
        <v>90</v>
      </c>
      <c r="E18" s="132">
        <f t="shared" si="2"/>
        <v>45</v>
      </c>
      <c r="F18" s="132">
        <f t="shared" si="2"/>
        <v>45</v>
      </c>
      <c r="G18" s="133"/>
      <c r="H18" s="134"/>
      <c r="I18" s="131"/>
      <c r="J18" s="135"/>
      <c r="K18" s="134"/>
      <c r="L18" s="131"/>
      <c r="M18" s="135"/>
      <c r="N18" s="134"/>
      <c r="O18" s="131"/>
      <c r="P18" s="135"/>
      <c r="Q18" s="134"/>
      <c r="R18" s="131"/>
      <c r="S18" s="135"/>
      <c r="T18" s="134">
        <v>45</v>
      </c>
      <c r="U18" s="131">
        <v>45</v>
      </c>
      <c r="V18" s="135">
        <v>9</v>
      </c>
      <c r="W18" s="134"/>
      <c r="X18" s="131"/>
      <c r="Y18" s="135"/>
    </row>
    <row r="19" spans="1:25" s="1" customFormat="1" ht="21.75" customHeight="1">
      <c r="A19" s="131">
        <v>6</v>
      </c>
      <c r="B19" s="137" t="s">
        <v>76</v>
      </c>
      <c r="C19" s="131" t="s">
        <v>40</v>
      </c>
      <c r="D19" s="132">
        <f t="shared" si="1"/>
        <v>120</v>
      </c>
      <c r="E19" s="132">
        <f t="shared" si="2"/>
        <v>60</v>
      </c>
      <c r="F19" s="132">
        <f t="shared" si="2"/>
        <v>60</v>
      </c>
      <c r="G19" s="133"/>
      <c r="H19" s="134"/>
      <c r="I19" s="131"/>
      <c r="J19" s="135"/>
      <c r="K19" s="134"/>
      <c r="L19" s="131"/>
      <c r="M19" s="135"/>
      <c r="N19" s="134">
        <v>30</v>
      </c>
      <c r="O19" s="131">
        <v>30</v>
      </c>
      <c r="P19" s="135">
        <v>6</v>
      </c>
      <c r="Q19" s="134">
        <v>30</v>
      </c>
      <c r="R19" s="131">
        <v>30</v>
      </c>
      <c r="S19" s="135">
        <v>6</v>
      </c>
      <c r="T19" s="134"/>
      <c r="U19" s="131"/>
      <c r="V19" s="135"/>
      <c r="W19" s="134"/>
      <c r="X19" s="131"/>
      <c r="Y19" s="135"/>
    </row>
    <row r="20" spans="1:25" s="1" customFormat="1" ht="11.25">
      <c r="A20" s="131">
        <v>7</v>
      </c>
      <c r="B20" s="131" t="s">
        <v>49</v>
      </c>
      <c r="C20" s="131" t="s">
        <v>53</v>
      </c>
      <c r="D20" s="132">
        <f t="shared" si="1"/>
        <v>105</v>
      </c>
      <c r="E20" s="132">
        <f t="shared" si="2"/>
        <v>30</v>
      </c>
      <c r="F20" s="132"/>
      <c r="G20" s="133">
        <v>75</v>
      </c>
      <c r="H20" s="134"/>
      <c r="I20" s="131"/>
      <c r="J20" s="135"/>
      <c r="K20" s="134">
        <v>30</v>
      </c>
      <c r="L20" s="131">
        <v>45</v>
      </c>
      <c r="M20" s="135">
        <v>9</v>
      </c>
      <c r="N20" s="134">
        <v>0</v>
      </c>
      <c r="O20" s="131">
        <v>30</v>
      </c>
      <c r="P20" s="135">
        <v>3</v>
      </c>
      <c r="Q20" s="134"/>
      <c r="R20" s="131"/>
      <c r="S20" s="135"/>
      <c r="T20" s="134"/>
      <c r="U20" s="131"/>
      <c r="V20" s="135"/>
      <c r="W20" s="134"/>
      <c r="X20" s="131"/>
      <c r="Y20" s="135"/>
    </row>
    <row r="21" spans="1:25" s="1" customFormat="1" ht="11.25">
      <c r="A21" s="126"/>
      <c r="B21" s="127" t="s">
        <v>73</v>
      </c>
      <c r="C21" s="127"/>
      <c r="D21" s="127"/>
      <c r="E21" s="127"/>
      <c r="F21" s="127"/>
      <c r="G21" s="138"/>
      <c r="H21" s="139"/>
      <c r="I21" s="140"/>
      <c r="J21" s="141"/>
      <c r="K21" s="139"/>
      <c r="L21" s="140"/>
      <c r="M21" s="141"/>
      <c r="N21" s="139"/>
      <c r="O21" s="140"/>
      <c r="P21" s="141"/>
      <c r="Q21" s="139"/>
      <c r="R21" s="140"/>
      <c r="S21" s="141"/>
      <c r="T21" s="139"/>
      <c r="U21" s="140"/>
      <c r="V21" s="141"/>
      <c r="W21" s="139"/>
      <c r="X21" s="140"/>
      <c r="Y21" s="141"/>
    </row>
    <row r="22" spans="1:25" s="4" customFormat="1" ht="11.25">
      <c r="A22" s="142">
        <v>1</v>
      </c>
      <c r="B22" s="142" t="s">
        <v>78</v>
      </c>
      <c r="C22" s="142" t="s">
        <v>40</v>
      </c>
      <c r="D22" s="132">
        <f>H22+I22+K22+L22+N22+O22+Q22+R22+T22+U22+W22+X22</f>
        <v>30</v>
      </c>
      <c r="E22" s="132">
        <f aca="true" t="shared" si="3" ref="E22:F24">H22+K22+N22+Q22+T22+W22</f>
        <v>15</v>
      </c>
      <c r="F22" s="132">
        <f t="shared" si="3"/>
        <v>15</v>
      </c>
      <c r="G22" s="133"/>
      <c r="H22" s="143"/>
      <c r="I22" s="144"/>
      <c r="J22" s="145"/>
      <c r="K22" s="143"/>
      <c r="L22" s="144"/>
      <c r="M22" s="145"/>
      <c r="N22" s="143"/>
      <c r="O22" s="144"/>
      <c r="P22" s="145"/>
      <c r="Q22" s="143">
        <v>15</v>
      </c>
      <c r="R22" s="144">
        <v>15</v>
      </c>
      <c r="S22" s="145">
        <v>3</v>
      </c>
      <c r="T22" s="143"/>
      <c r="U22" s="144"/>
      <c r="V22" s="145"/>
      <c r="W22" s="143"/>
      <c r="X22" s="144"/>
      <c r="Y22" s="145"/>
    </row>
    <row r="23" spans="1:25" s="4" customFormat="1" ht="11.25">
      <c r="A23" s="142">
        <v>2</v>
      </c>
      <c r="B23" s="146" t="s">
        <v>32</v>
      </c>
      <c r="C23" s="142" t="s">
        <v>40</v>
      </c>
      <c r="D23" s="132">
        <f>H23+I23+K23+L23+N23+O23+Q23+R23+T23+U23+W23+X23</f>
        <v>30</v>
      </c>
      <c r="E23" s="132">
        <f t="shared" si="3"/>
        <v>15</v>
      </c>
      <c r="F23" s="132">
        <f t="shared" si="3"/>
        <v>15</v>
      </c>
      <c r="G23" s="133"/>
      <c r="H23" s="143"/>
      <c r="I23" s="144"/>
      <c r="J23" s="145"/>
      <c r="K23" s="143"/>
      <c r="L23" s="144"/>
      <c r="M23" s="145"/>
      <c r="N23" s="147"/>
      <c r="O23" s="148"/>
      <c r="P23" s="149"/>
      <c r="Q23" s="147">
        <v>15</v>
      </c>
      <c r="R23" s="148">
        <v>15</v>
      </c>
      <c r="S23" s="149">
        <v>3</v>
      </c>
      <c r="T23" s="147"/>
      <c r="U23" s="148"/>
      <c r="V23" s="149"/>
      <c r="W23" s="147"/>
      <c r="X23" s="148"/>
      <c r="Y23" s="149"/>
    </row>
    <row r="24" spans="1:25" s="4" customFormat="1" ht="11.25">
      <c r="A24" s="142">
        <v>3</v>
      </c>
      <c r="B24" s="146" t="s">
        <v>55</v>
      </c>
      <c r="C24" s="142" t="s">
        <v>41</v>
      </c>
      <c r="D24" s="132">
        <f>H24+I24+K24+L24+N24+O24+Q24+R24+T24+U24+W24+X24</f>
        <v>30</v>
      </c>
      <c r="E24" s="132">
        <f t="shared" si="3"/>
        <v>15</v>
      </c>
      <c r="F24" s="132">
        <f t="shared" si="3"/>
        <v>15</v>
      </c>
      <c r="G24" s="133"/>
      <c r="H24" s="143"/>
      <c r="I24" s="144"/>
      <c r="J24" s="145"/>
      <c r="K24" s="143"/>
      <c r="L24" s="144"/>
      <c r="M24" s="145"/>
      <c r="N24" s="147"/>
      <c r="O24" s="148"/>
      <c r="P24" s="149"/>
      <c r="Q24" s="147"/>
      <c r="R24" s="148"/>
      <c r="S24" s="149"/>
      <c r="T24" s="147">
        <v>15</v>
      </c>
      <c r="U24" s="148">
        <v>15</v>
      </c>
      <c r="V24" s="149">
        <v>3</v>
      </c>
      <c r="W24" s="147"/>
      <c r="X24" s="148"/>
      <c r="Y24" s="149"/>
    </row>
    <row r="25" spans="1:25" s="4" customFormat="1" ht="11.25">
      <c r="A25" s="150">
        <v>4</v>
      </c>
      <c r="B25" s="151" t="s">
        <v>72</v>
      </c>
      <c r="C25" s="150" t="s">
        <v>57</v>
      </c>
      <c r="D25" s="132">
        <f>H25+I25+K25+L25+N25+O25+Q25+R25+T25+U25+W25+X25</f>
        <v>45</v>
      </c>
      <c r="E25" s="142">
        <f>H25+K25+N25+Q25+T25+W25</f>
        <v>0</v>
      </c>
      <c r="F25" s="142">
        <f>J25+M25+P25+S25+V25+Y25</f>
        <v>12</v>
      </c>
      <c r="G25" s="133"/>
      <c r="H25" s="134"/>
      <c r="I25" s="152"/>
      <c r="J25" s="135"/>
      <c r="K25" s="134"/>
      <c r="L25" s="152"/>
      <c r="M25" s="135"/>
      <c r="N25" s="134"/>
      <c r="O25" s="152"/>
      <c r="P25" s="135"/>
      <c r="Q25" s="134"/>
      <c r="R25" s="152"/>
      <c r="S25" s="135"/>
      <c r="T25" s="134"/>
      <c r="U25" s="152">
        <v>15</v>
      </c>
      <c r="V25" s="135">
        <v>2</v>
      </c>
      <c r="W25" s="134"/>
      <c r="X25" s="152">
        <v>30</v>
      </c>
      <c r="Y25" s="135">
        <v>10</v>
      </c>
    </row>
    <row r="26" spans="1:25" s="1" customFormat="1" ht="11.25">
      <c r="A26" s="126"/>
      <c r="B26" s="127" t="s">
        <v>74</v>
      </c>
      <c r="C26" s="126"/>
      <c r="D26" s="126"/>
      <c r="E26" s="126"/>
      <c r="F26" s="126"/>
      <c r="G26" s="128"/>
      <c r="H26" s="129"/>
      <c r="I26" s="153"/>
      <c r="J26" s="130"/>
      <c r="K26" s="129"/>
      <c r="L26" s="153"/>
      <c r="M26" s="130"/>
      <c r="N26" s="129"/>
      <c r="O26" s="153"/>
      <c r="P26" s="130"/>
      <c r="Q26" s="129"/>
      <c r="R26" s="153"/>
      <c r="S26" s="130"/>
      <c r="T26" s="129"/>
      <c r="U26" s="153"/>
      <c r="V26" s="130"/>
      <c r="W26" s="129"/>
      <c r="X26" s="153"/>
      <c r="Y26" s="130"/>
    </row>
    <row r="27" spans="1:25" s="4" customFormat="1" ht="11.25">
      <c r="A27" s="154">
        <v>1</v>
      </c>
      <c r="B27" s="154" t="s">
        <v>28</v>
      </c>
      <c r="C27" s="154" t="s">
        <v>38</v>
      </c>
      <c r="D27" s="155">
        <f aca="true" t="shared" si="4" ref="D27:D32">H27+I27+K27+L27+N27+O27+Q27+R27+T27+U27+W27+X27</f>
        <v>60</v>
      </c>
      <c r="E27" s="155">
        <f aca="true" t="shared" si="5" ref="E27:F32">H27+K27+N27+Q27+T27+W27</f>
        <v>30</v>
      </c>
      <c r="F27" s="155">
        <f t="shared" si="5"/>
        <v>30</v>
      </c>
      <c r="G27" s="156"/>
      <c r="H27" s="157"/>
      <c r="I27" s="158"/>
      <c r="J27" s="159"/>
      <c r="K27" s="157">
        <v>30</v>
      </c>
      <c r="L27" s="158">
        <v>30</v>
      </c>
      <c r="M27" s="159">
        <v>3</v>
      </c>
      <c r="N27" s="157"/>
      <c r="O27" s="158"/>
      <c r="P27" s="159"/>
      <c r="Q27" s="160"/>
      <c r="R27" s="161"/>
      <c r="S27" s="162"/>
      <c r="T27" s="160"/>
      <c r="U27" s="161"/>
      <c r="V27" s="162"/>
      <c r="W27" s="160"/>
      <c r="X27" s="161"/>
      <c r="Y27" s="162"/>
    </row>
    <row r="28" spans="1:25" s="4" customFormat="1" ht="11.25">
      <c r="A28" s="154">
        <v>2</v>
      </c>
      <c r="B28" s="154" t="s">
        <v>29</v>
      </c>
      <c r="C28" s="154" t="s">
        <v>39</v>
      </c>
      <c r="D28" s="155">
        <f t="shared" si="4"/>
        <v>60</v>
      </c>
      <c r="E28" s="155">
        <f t="shared" si="5"/>
        <v>30</v>
      </c>
      <c r="F28" s="155">
        <f t="shared" si="5"/>
        <v>30</v>
      </c>
      <c r="G28" s="156"/>
      <c r="H28" s="157"/>
      <c r="I28" s="158"/>
      <c r="J28" s="159"/>
      <c r="K28" s="157"/>
      <c r="L28" s="158"/>
      <c r="M28" s="159"/>
      <c r="N28" s="157">
        <v>30</v>
      </c>
      <c r="O28" s="158">
        <v>30</v>
      </c>
      <c r="P28" s="159">
        <v>3</v>
      </c>
      <c r="Q28" s="160"/>
      <c r="R28" s="161"/>
      <c r="S28" s="162"/>
      <c r="T28" s="160"/>
      <c r="U28" s="161"/>
      <c r="V28" s="162"/>
      <c r="W28" s="160"/>
      <c r="X28" s="161"/>
      <c r="Y28" s="162"/>
    </row>
    <row r="29" spans="1:25" s="4" customFormat="1" ht="11.25">
      <c r="A29" s="154">
        <v>3</v>
      </c>
      <c r="B29" s="154" t="s">
        <v>30</v>
      </c>
      <c r="C29" s="154" t="s">
        <v>41</v>
      </c>
      <c r="D29" s="155">
        <f t="shared" si="4"/>
        <v>150</v>
      </c>
      <c r="E29" s="155">
        <f t="shared" si="5"/>
        <v>60</v>
      </c>
      <c r="F29" s="155">
        <f t="shared" si="5"/>
        <v>90</v>
      </c>
      <c r="G29" s="156"/>
      <c r="H29" s="157"/>
      <c r="I29" s="158"/>
      <c r="J29" s="159"/>
      <c r="K29" s="157"/>
      <c r="L29" s="158"/>
      <c r="M29" s="159"/>
      <c r="N29" s="157"/>
      <c r="O29" s="158"/>
      <c r="P29" s="159"/>
      <c r="Q29" s="160">
        <v>30</v>
      </c>
      <c r="R29" s="161">
        <v>45</v>
      </c>
      <c r="S29" s="162">
        <v>4</v>
      </c>
      <c r="T29" s="160">
        <v>30</v>
      </c>
      <c r="U29" s="161">
        <v>45</v>
      </c>
      <c r="V29" s="162">
        <v>5</v>
      </c>
      <c r="W29" s="160"/>
      <c r="X29" s="161"/>
      <c r="Y29" s="162"/>
    </row>
    <row r="30" spans="1:25" s="4" customFormat="1" ht="19.5">
      <c r="A30" s="154">
        <v>4</v>
      </c>
      <c r="B30" s="163" t="s">
        <v>54</v>
      </c>
      <c r="C30" s="154" t="s">
        <v>44</v>
      </c>
      <c r="D30" s="155">
        <f t="shared" si="4"/>
        <v>25</v>
      </c>
      <c r="E30" s="155">
        <f t="shared" si="5"/>
        <v>10</v>
      </c>
      <c r="F30" s="155">
        <f t="shared" si="5"/>
        <v>15</v>
      </c>
      <c r="G30" s="156"/>
      <c r="H30" s="157"/>
      <c r="I30" s="158"/>
      <c r="J30" s="159"/>
      <c r="K30" s="157"/>
      <c r="L30" s="158"/>
      <c r="M30" s="159"/>
      <c r="N30" s="157"/>
      <c r="O30" s="158"/>
      <c r="P30" s="159"/>
      <c r="Q30" s="160"/>
      <c r="R30" s="161"/>
      <c r="S30" s="162"/>
      <c r="T30" s="160"/>
      <c r="U30" s="161"/>
      <c r="V30" s="162"/>
      <c r="W30" s="160">
        <v>10</v>
      </c>
      <c r="X30" s="161">
        <v>15</v>
      </c>
      <c r="Y30" s="162">
        <v>2</v>
      </c>
    </row>
    <row r="31" spans="1:25" s="4" customFormat="1" ht="11.25">
      <c r="A31" s="154">
        <v>5</v>
      </c>
      <c r="B31" s="163" t="s">
        <v>31</v>
      </c>
      <c r="C31" s="154" t="s">
        <v>44</v>
      </c>
      <c r="D31" s="155">
        <f t="shared" si="4"/>
        <v>30</v>
      </c>
      <c r="E31" s="155">
        <f t="shared" si="5"/>
        <v>0</v>
      </c>
      <c r="F31" s="155">
        <f t="shared" si="5"/>
        <v>30</v>
      </c>
      <c r="G31" s="156"/>
      <c r="H31" s="157"/>
      <c r="I31" s="158"/>
      <c r="J31" s="159"/>
      <c r="K31" s="157"/>
      <c r="L31" s="158"/>
      <c r="M31" s="159"/>
      <c r="N31" s="157"/>
      <c r="O31" s="158"/>
      <c r="P31" s="159"/>
      <c r="Q31" s="160"/>
      <c r="R31" s="161"/>
      <c r="S31" s="162"/>
      <c r="T31" s="160"/>
      <c r="U31" s="161"/>
      <c r="V31" s="162"/>
      <c r="W31" s="160"/>
      <c r="X31" s="161">
        <v>30</v>
      </c>
      <c r="Y31" s="162">
        <v>2</v>
      </c>
    </row>
    <row r="32" spans="1:25" s="4" customFormat="1" ht="11.25">
      <c r="A32" s="154">
        <v>6</v>
      </c>
      <c r="B32" s="163" t="s">
        <v>79</v>
      </c>
      <c r="C32" s="154" t="s">
        <v>44</v>
      </c>
      <c r="D32" s="155">
        <f t="shared" si="4"/>
        <v>5</v>
      </c>
      <c r="E32" s="155">
        <f t="shared" si="5"/>
        <v>5</v>
      </c>
      <c r="F32" s="155">
        <f t="shared" si="5"/>
        <v>0</v>
      </c>
      <c r="G32" s="156"/>
      <c r="H32" s="157"/>
      <c r="I32" s="158"/>
      <c r="J32" s="159"/>
      <c r="K32" s="157"/>
      <c r="L32" s="158"/>
      <c r="M32" s="159"/>
      <c r="N32" s="160"/>
      <c r="O32" s="161"/>
      <c r="P32" s="162"/>
      <c r="Q32" s="160"/>
      <c r="R32" s="161"/>
      <c r="S32" s="162"/>
      <c r="T32" s="160"/>
      <c r="U32" s="161"/>
      <c r="V32" s="162"/>
      <c r="W32" s="160">
        <v>5</v>
      </c>
      <c r="X32" s="161"/>
      <c r="Y32" s="162">
        <v>1</v>
      </c>
    </row>
    <row r="33" spans="1:25" s="4" customFormat="1" ht="11.25">
      <c r="A33" s="126"/>
      <c r="B33" s="127" t="s">
        <v>118</v>
      </c>
      <c r="C33" s="126"/>
      <c r="D33" s="126"/>
      <c r="E33" s="126"/>
      <c r="F33" s="126"/>
      <c r="G33" s="128"/>
      <c r="H33" s="129"/>
      <c r="I33" s="153"/>
      <c r="J33" s="130"/>
      <c r="K33" s="129"/>
      <c r="L33" s="153"/>
      <c r="M33" s="130"/>
      <c r="N33" s="129"/>
      <c r="O33" s="153"/>
      <c r="P33" s="130"/>
      <c r="Q33" s="129"/>
      <c r="R33" s="153"/>
      <c r="S33" s="130"/>
      <c r="T33" s="129"/>
      <c r="U33" s="153"/>
      <c r="V33" s="130"/>
      <c r="W33" s="129"/>
      <c r="X33" s="153"/>
      <c r="Y33" s="130"/>
    </row>
    <row r="34" spans="1:25" s="69" customFormat="1" ht="11.25">
      <c r="A34" s="198">
        <v>1</v>
      </c>
      <c r="B34" s="164" t="s">
        <v>89</v>
      </c>
      <c r="C34" s="164" t="s">
        <v>39</v>
      </c>
      <c r="D34" s="166">
        <f>H34+I34+K34+L34+N34+O34+Q34+R34+T34+U34+W34+X34</f>
        <v>45</v>
      </c>
      <c r="E34" s="166">
        <f>H34+K34+N34+Q34+T34+W34</f>
        <v>30</v>
      </c>
      <c r="F34" s="166">
        <f>I34+L34+O34+R34+U34+X34</f>
        <v>15</v>
      </c>
      <c r="G34" s="167"/>
      <c r="H34" s="168"/>
      <c r="I34" s="169"/>
      <c r="J34" s="170"/>
      <c r="K34" s="168"/>
      <c r="L34" s="169"/>
      <c r="M34" s="170"/>
      <c r="N34" s="168">
        <v>30</v>
      </c>
      <c r="O34" s="169">
        <v>15</v>
      </c>
      <c r="P34" s="170">
        <v>3</v>
      </c>
      <c r="Q34" s="168"/>
      <c r="R34" s="169"/>
      <c r="S34" s="170"/>
      <c r="T34" s="168"/>
      <c r="U34" s="169"/>
      <c r="V34" s="170"/>
      <c r="W34" s="168"/>
      <c r="X34" s="169"/>
      <c r="Y34" s="170"/>
    </row>
    <row r="35" spans="1:25" s="69" customFormat="1" ht="11.25">
      <c r="A35" s="164">
        <v>2</v>
      </c>
      <c r="B35" s="164" t="s">
        <v>90</v>
      </c>
      <c r="C35" s="164" t="s">
        <v>56</v>
      </c>
      <c r="D35" s="166">
        <f aca="true" t="shared" si="6" ref="D35:D41">H35+I35+K35+L35+N35+O35+Q35+R35+T35+U35+W35+X35</f>
        <v>30</v>
      </c>
      <c r="E35" s="166">
        <f aca="true" t="shared" si="7" ref="E35:E41">H35+K35+N35+Q35+T35+W35</f>
        <v>15</v>
      </c>
      <c r="F35" s="166">
        <f aca="true" t="shared" si="8" ref="F35:F41">I35+L35+O35+R35+U35+X35</f>
        <v>15</v>
      </c>
      <c r="G35" s="167"/>
      <c r="H35" s="168"/>
      <c r="I35" s="169"/>
      <c r="J35" s="170"/>
      <c r="K35" s="168"/>
      <c r="L35" s="169"/>
      <c r="M35" s="170"/>
      <c r="N35" s="168">
        <v>15</v>
      </c>
      <c r="O35" s="169">
        <v>15</v>
      </c>
      <c r="P35" s="170">
        <v>2</v>
      </c>
      <c r="Q35" s="168"/>
      <c r="R35" s="169"/>
      <c r="S35" s="170"/>
      <c r="T35" s="168"/>
      <c r="U35" s="169"/>
      <c r="V35" s="170"/>
      <c r="W35" s="168"/>
      <c r="X35" s="169"/>
      <c r="Y35" s="170"/>
    </row>
    <row r="36" spans="1:25" s="69" customFormat="1" ht="11.25">
      <c r="A36" s="164">
        <v>3</v>
      </c>
      <c r="B36" s="164" t="s">
        <v>91</v>
      </c>
      <c r="C36" s="164" t="s">
        <v>97</v>
      </c>
      <c r="D36" s="166">
        <f t="shared" si="6"/>
        <v>45</v>
      </c>
      <c r="E36" s="166">
        <f t="shared" si="7"/>
        <v>0</v>
      </c>
      <c r="F36" s="166">
        <f t="shared" si="8"/>
        <v>45</v>
      </c>
      <c r="G36" s="167"/>
      <c r="H36" s="168"/>
      <c r="I36" s="164"/>
      <c r="J36" s="170"/>
      <c r="K36" s="168"/>
      <c r="L36" s="169"/>
      <c r="M36" s="170"/>
      <c r="N36" s="168"/>
      <c r="O36" s="169">
        <v>15</v>
      </c>
      <c r="P36" s="170">
        <v>1</v>
      </c>
      <c r="Q36" s="168"/>
      <c r="R36" s="169">
        <v>15</v>
      </c>
      <c r="S36" s="170">
        <v>1</v>
      </c>
      <c r="T36" s="168"/>
      <c r="U36" s="169">
        <v>15</v>
      </c>
      <c r="V36" s="170">
        <v>1</v>
      </c>
      <c r="W36" s="168"/>
      <c r="X36" s="169"/>
      <c r="Y36" s="170"/>
    </row>
    <row r="37" spans="1:25" s="69" customFormat="1" ht="11.25">
      <c r="A37" s="164">
        <v>4</v>
      </c>
      <c r="B37" s="164" t="s">
        <v>92</v>
      </c>
      <c r="C37" s="164" t="s">
        <v>56</v>
      </c>
      <c r="D37" s="166">
        <f t="shared" si="6"/>
        <v>45</v>
      </c>
      <c r="E37" s="166">
        <f t="shared" si="7"/>
        <v>15</v>
      </c>
      <c r="F37" s="166">
        <f t="shared" si="8"/>
        <v>30</v>
      </c>
      <c r="G37" s="167"/>
      <c r="H37" s="168"/>
      <c r="I37" s="169"/>
      <c r="J37" s="170"/>
      <c r="K37" s="168"/>
      <c r="L37" s="169"/>
      <c r="M37" s="170"/>
      <c r="N37" s="168">
        <v>15</v>
      </c>
      <c r="O37" s="169">
        <v>30</v>
      </c>
      <c r="P37" s="170">
        <v>2</v>
      </c>
      <c r="Q37" s="168"/>
      <c r="R37" s="169"/>
      <c r="S37" s="170"/>
      <c r="T37" s="168"/>
      <c r="U37" s="169"/>
      <c r="V37" s="170"/>
      <c r="W37" s="168"/>
      <c r="X37" s="169"/>
      <c r="Y37" s="170"/>
    </row>
    <row r="38" spans="1:25" s="69" customFormat="1" ht="11.25">
      <c r="A38" s="164">
        <v>5</v>
      </c>
      <c r="B38" s="164" t="s">
        <v>93</v>
      </c>
      <c r="C38" s="164" t="s">
        <v>40</v>
      </c>
      <c r="D38" s="166">
        <f t="shared" si="6"/>
        <v>45</v>
      </c>
      <c r="E38" s="166">
        <f t="shared" si="7"/>
        <v>30</v>
      </c>
      <c r="F38" s="166">
        <f t="shared" si="8"/>
        <v>15</v>
      </c>
      <c r="G38" s="167"/>
      <c r="H38" s="168"/>
      <c r="I38" s="169"/>
      <c r="J38" s="170"/>
      <c r="K38" s="168"/>
      <c r="L38" s="169"/>
      <c r="M38" s="170"/>
      <c r="N38" s="168"/>
      <c r="O38" s="169"/>
      <c r="P38" s="170"/>
      <c r="Q38" s="168">
        <v>30</v>
      </c>
      <c r="R38" s="169">
        <v>15</v>
      </c>
      <c r="S38" s="170">
        <v>2</v>
      </c>
      <c r="T38" s="168"/>
      <c r="U38" s="169"/>
      <c r="V38" s="170"/>
      <c r="W38" s="168"/>
      <c r="X38" s="169"/>
      <c r="Y38" s="170"/>
    </row>
    <row r="39" spans="1:25" s="69" customFormat="1" ht="11.25">
      <c r="A39" s="164">
        <v>6</v>
      </c>
      <c r="B39" s="164" t="s">
        <v>94</v>
      </c>
      <c r="C39" s="164" t="s">
        <v>42</v>
      </c>
      <c r="D39" s="166">
        <f t="shared" si="6"/>
        <v>30</v>
      </c>
      <c r="E39" s="166">
        <f t="shared" si="7"/>
        <v>15</v>
      </c>
      <c r="F39" s="166">
        <f t="shared" si="8"/>
        <v>15</v>
      </c>
      <c r="G39" s="167"/>
      <c r="H39" s="168"/>
      <c r="I39" s="169"/>
      <c r="J39" s="170"/>
      <c r="K39" s="168"/>
      <c r="L39" s="169"/>
      <c r="M39" s="170"/>
      <c r="N39" s="168"/>
      <c r="O39" s="169"/>
      <c r="P39" s="170"/>
      <c r="Q39" s="168">
        <v>15</v>
      </c>
      <c r="R39" s="169">
        <v>15</v>
      </c>
      <c r="S39" s="170">
        <v>2</v>
      </c>
      <c r="T39" s="168"/>
      <c r="U39" s="169"/>
      <c r="V39" s="170"/>
      <c r="W39" s="168"/>
      <c r="X39" s="169"/>
      <c r="Y39" s="170"/>
    </row>
    <row r="40" spans="1:25" s="69" customFormat="1" ht="22.5" customHeight="1">
      <c r="A40" s="164">
        <v>7</v>
      </c>
      <c r="B40" s="165" t="s">
        <v>95</v>
      </c>
      <c r="C40" s="164" t="s">
        <v>86</v>
      </c>
      <c r="D40" s="166">
        <f t="shared" si="6"/>
        <v>60</v>
      </c>
      <c r="E40" s="166">
        <f t="shared" si="7"/>
        <v>0</v>
      </c>
      <c r="F40" s="166">
        <f t="shared" si="8"/>
        <v>60</v>
      </c>
      <c r="G40" s="167"/>
      <c r="H40" s="168"/>
      <c r="I40" s="169"/>
      <c r="J40" s="170"/>
      <c r="K40" s="168"/>
      <c r="L40" s="169"/>
      <c r="M40" s="170"/>
      <c r="N40" s="168"/>
      <c r="O40" s="169"/>
      <c r="P40" s="170"/>
      <c r="Q40" s="168"/>
      <c r="R40" s="169">
        <v>30</v>
      </c>
      <c r="S40" s="170">
        <v>2</v>
      </c>
      <c r="T40" s="168"/>
      <c r="U40" s="169">
        <v>30</v>
      </c>
      <c r="V40" s="170">
        <v>2</v>
      </c>
      <c r="W40" s="168"/>
      <c r="X40" s="169"/>
      <c r="Y40" s="170"/>
    </row>
    <row r="41" spans="1:25" s="69" customFormat="1" ht="19.5">
      <c r="A41" s="164">
        <v>8</v>
      </c>
      <c r="B41" s="165" t="s">
        <v>96</v>
      </c>
      <c r="C41" s="164" t="s">
        <v>86</v>
      </c>
      <c r="D41" s="166">
        <f t="shared" si="6"/>
        <v>60</v>
      </c>
      <c r="E41" s="166">
        <f t="shared" si="7"/>
        <v>30</v>
      </c>
      <c r="F41" s="166">
        <f t="shared" si="8"/>
        <v>30</v>
      </c>
      <c r="G41" s="167"/>
      <c r="H41" s="168"/>
      <c r="I41" s="169"/>
      <c r="J41" s="170"/>
      <c r="K41" s="168"/>
      <c r="L41" s="169"/>
      <c r="M41" s="170"/>
      <c r="N41" s="168"/>
      <c r="O41" s="171"/>
      <c r="P41" s="170"/>
      <c r="Q41" s="172">
        <v>15</v>
      </c>
      <c r="R41" s="171">
        <v>15</v>
      </c>
      <c r="S41" s="170">
        <v>2</v>
      </c>
      <c r="T41" s="172">
        <v>15</v>
      </c>
      <c r="U41" s="171">
        <v>15</v>
      </c>
      <c r="V41" s="170">
        <v>2</v>
      </c>
      <c r="W41" s="172"/>
      <c r="X41" s="171"/>
      <c r="Y41" s="170"/>
    </row>
    <row r="42" spans="1:25" s="69" customFormat="1" ht="11.25">
      <c r="A42" s="199">
        <v>9</v>
      </c>
      <c r="B42" s="196" t="s">
        <v>107</v>
      </c>
      <c r="C42" s="164"/>
      <c r="D42" s="166"/>
      <c r="E42" s="166"/>
      <c r="F42" s="166"/>
      <c r="G42" s="167"/>
      <c r="H42" s="168"/>
      <c r="I42" s="169"/>
      <c r="J42" s="170"/>
      <c r="K42" s="168"/>
      <c r="L42" s="169"/>
      <c r="M42" s="170"/>
      <c r="N42" s="168"/>
      <c r="O42" s="171"/>
      <c r="P42" s="170"/>
      <c r="Q42" s="172"/>
      <c r="R42" s="171"/>
      <c r="S42" s="170"/>
      <c r="T42" s="200" t="s">
        <v>107</v>
      </c>
      <c r="U42" s="201" t="s">
        <v>107</v>
      </c>
      <c r="V42" s="201" t="s">
        <v>107</v>
      </c>
      <c r="W42" s="200" t="s">
        <v>107</v>
      </c>
      <c r="X42" s="201" t="s">
        <v>107</v>
      </c>
      <c r="Y42" s="201" t="s">
        <v>107</v>
      </c>
    </row>
    <row r="43" spans="1:25" s="1" customFormat="1" ht="11.25">
      <c r="A43" s="173"/>
      <c r="B43" s="174" t="s">
        <v>20</v>
      </c>
      <c r="C43" s="127"/>
      <c r="D43" s="127">
        <f aca="true" t="shared" si="9" ref="D43:Y43">SUM(D7:D41)</f>
        <v>2015</v>
      </c>
      <c r="E43" s="127">
        <f t="shared" si="9"/>
        <v>785</v>
      </c>
      <c r="F43" s="127">
        <f t="shared" si="9"/>
        <v>1092</v>
      </c>
      <c r="G43" s="141">
        <f t="shared" si="9"/>
        <v>105</v>
      </c>
      <c r="H43" s="139">
        <f t="shared" si="9"/>
        <v>120</v>
      </c>
      <c r="I43" s="127">
        <f t="shared" si="9"/>
        <v>210</v>
      </c>
      <c r="J43" s="141">
        <f t="shared" si="9"/>
        <v>30</v>
      </c>
      <c r="K43" s="139">
        <f t="shared" si="9"/>
        <v>150</v>
      </c>
      <c r="L43" s="127">
        <f t="shared" si="9"/>
        <v>225</v>
      </c>
      <c r="M43" s="141">
        <f t="shared" si="9"/>
        <v>33</v>
      </c>
      <c r="N43" s="139">
        <f t="shared" si="9"/>
        <v>180</v>
      </c>
      <c r="O43" s="127">
        <f t="shared" si="9"/>
        <v>255</v>
      </c>
      <c r="P43" s="141">
        <f t="shared" si="9"/>
        <v>33</v>
      </c>
      <c r="Q43" s="139">
        <f t="shared" si="9"/>
        <v>180</v>
      </c>
      <c r="R43" s="127">
        <f t="shared" si="9"/>
        <v>255</v>
      </c>
      <c r="S43" s="141">
        <f t="shared" si="9"/>
        <v>33</v>
      </c>
      <c r="T43" s="139">
        <f t="shared" si="9"/>
        <v>105</v>
      </c>
      <c r="U43" s="127">
        <f t="shared" si="9"/>
        <v>180</v>
      </c>
      <c r="V43" s="141">
        <f t="shared" si="9"/>
        <v>24</v>
      </c>
      <c r="W43" s="139">
        <f t="shared" si="9"/>
        <v>50</v>
      </c>
      <c r="X43" s="127">
        <f t="shared" si="9"/>
        <v>105</v>
      </c>
      <c r="Y43" s="127">
        <f t="shared" si="9"/>
        <v>18</v>
      </c>
    </row>
    <row r="44" spans="1:25" s="1" customFormat="1" ht="11.25">
      <c r="A44" s="127"/>
      <c r="B44" s="175" t="s">
        <v>21</v>
      </c>
      <c r="C44" s="127"/>
      <c r="D44" s="127"/>
      <c r="E44" s="127"/>
      <c r="F44" s="127"/>
      <c r="G44" s="127"/>
      <c r="H44" s="176">
        <f>H43+I43</f>
        <v>330</v>
      </c>
      <c r="I44" s="176"/>
      <c r="J44" s="176"/>
      <c r="K44" s="176">
        <f>K43+L43</f>
        <v>375</v>
      </c>
      <c r="L44" s="176"/>
      <c r="M44" s="176"/>
      <c r="N44" s="176">
        <f>N43+O43</f>
        <v>435</v>
      </c>
      <c r="O44" s="176"/>
      <c r="P44" s="176"/>
      <c r="Q44" s="176">
        <f>Q43+R43</f>
        <v>435</v>
      </c>
      <c r="R44" s="176"/>
      <c r="S44" s="176"/>
      <c r="T44" s="176">
        <f>T43+U43</f>
        <v>285</v>
      </c>
      <c r="U44" s="176"/>
      <c r="V44" s="176"/>
      <c r="W44" s="176">
        <f>W43+X43</f>
        <v>155</v>
      </c>
      <c r="X44" s="176"/>
      <c r="Y44" s="176"/>
    </row>
    <row r="45" spans="1:25" ht="13.5" thickBot="1">
      <c r="A45" s="128"/>
      <c r="B45" s="175" t="s">
        <v>33</v>
      </c>
      <c r="C45" s="153"/>
      <c r="D45" s="153"/>
      <c r="E45" s="153"/>
      <c r="F45" s="153"/>
      <c r="G45" s="153"/>
      <c r="H45" s="177">
        <f>(H44+I44)/15</f>
        <v>22</v>
      </c>
      <c r="I45" s="178"/>
      <c r="J45" s="179"/>
      <c r="K45" s="180">
        <f>(K44+L44)/15</f>
        <v>25</v>
      </c>
      <c r="L45" s="180"/>
      <c r="M45" s="181"/>
      <c r="N45" s="182">
        <f>(N44+O44)/15</f>
        <v>29</v>
      </c>
      <c r="O45" s="180"/>
      <c r="P45" s="181"/>
      <c r="Q45" s="182">
        <f>(Q44+R44)/15</f>
        <v>29</v>
      </c>
      <c r="R45" s="180"/>
      <c r="S45" s="181"/>
      <c r="T45" s="182">
        <f>(T44+U44)/15</f>
        <v>19</v>
      </c>
      <c r="U45" s="180"/>
      <c r="V45" s="181"/>
      <c r="W45" s="177">
        <f>(W44+X44)/15</f>
        <v>10.333333333333334</v>
      </c>
      <c r="X45" s="178"/>
      <c r="Y45" s="183"/>
    </row>
    <row r="46" spans="1:25" ht="13.5" thickTop="1">
      <c r="A46" s="184" t="s">
        <v>45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6"/>
    </row>
    <row r="47" spans="1:25" ht="12.75">
      <c r="A47" s="187" t="s">
        <v>46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9"/>
    </row>
    <row r="59" ht="12.75" customHeight="1"/>
    <row r="60" ht="12.75" customHeight="1"/>
    <row r="64" ht="12.75">
      <c r="Z64" s="5"/>
    </row>
  </sheetData>
  <mergeCells count="33">
    <mergeCell ref="H45:J45"/>
    <mergeCell ref="K45:M45"/>
    <mergeCell ref="N45:P45"/>
    <mergeCell ref="Q45:S45"/>
    <mergeCell ref="Q4:S4"/>
    <mergeCell ref="T4:V4"/>
    <mergeCell ref="T45:V45"/>
    <mergeCell ref="W45:Y45"/>
    <mergeCell ref="T44:V44"/>
    <mergeCell ref="W44:Y44"/>
    <mergeCell ref="H44:J44"/>
    <mergeCell ref="K44:M44"/>
    <mergeCell ref="N44:P44"/>
    <mergeCell ref="Q44:S44"/>
    <mergeCell ref="H3:M3"/>
    <mergeCell ref="A3:A5"/>
    <mergeCell ref="B3:B5"/>
    <mergeCell ref="C3:C5"/>
    <mergeCell ref="D3:G3"/>
    <mergeCell ref="D4:D5"/>
    <mergeCell ref="E4:E5"/>
    <mergeCell ref="F4:F5"/>
    <mergeCell ref="G4:G5"/>
    <mergeCell ref="A46:Y46"/>
    <mergeCell ref="A47:Y47"/>
    <mergeCell ref="A1:Y1"/>
    <mergeCell ref="A2:Y2"/>
    <mergeCell ref="W4:Y4"/>
    <mergeCell ref="N3:S3"/>
    <mergeCell ref="T3:Y3"/>
    <mergeCell ref="H4:J4"/>
    <mergeCell ref="K4:M4"/>
    <mergeCell ref="N4:P4"/>
  </mergeCells>
  <printOptions/>
  <pageMargins left="0.65" right="0" top="0" bottom="0.18" header="0" footer="0.18"/>
  <pageSetup horizontalDpi="600" verticalDpi="600" orientation="landscape" paperSize="9" r:id="rId1"/>
  <rowBreaks count="1" manualBreakCount="1">
    <brk id="4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 Czogala</dc:creator>
  <cp:keywords/>
  <dc:description/>
  <cp:lastModifiedBy>justyna.wallach</cp:lastModifiedBy>
  <cp:lastPrinted>2007-09-17T14:26:17Z</cp:lastPrinted>
  <dcterms:created xsi:type="dcterms:W3CDTF">2003-11-21T09:59:52Z</dcterms:created>
  <dcterms:modified xsi:type="dcterms:W3CDTF">2007-09-17T14:26:47Z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_AdHocReviewCycle">
    <vt:i4>-1116647045</vt:i4>
  </property>
  <property fmtid="{D5CDD505-2E9C-101B-9397-08002B2CF9AE}" pid="4" name="_EmailSubje">
    <vt:lpwstr>siatki matematyka - nowe standardy</vt:lpwstr>
  </property>
  <property fmtid="{D5CDD505-2E9C-101B-9397-08002B2CF9AE}" pid="5" name="_AuthorEma">
    <vt:lpwstr>justyna.wallach@pwsz.raciborz.edu.pl</vt:lpwstr>
  </property>
  <property fmtid="{D5CDD505-2E9C-101B-9397-08002B2CF9AE}" pid="6" name="_AuthorEmailDisplayNa">
    <vt:lpwstr>Justyna Wallach</vt:lpwstr>
  </property>
</Properties>
</file>